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odificaciones al POI-Presupuesto Matrices\"/>
    </mc:Choice>
  </mc:AlternateContent>
  <bookViews>
    <workbookView xWindow="930" yWindow="3600" windowWidth="12000" windowHeight="5220"/>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'!$A$1:$Q$23</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N18" i="13" l="1"/>
  <c r="N17" i="13" l="1"/>
  <c r="N23" i="13"/>
  <c r="N25" i="13" s="1"/>
  <c r="N33" i="13" s="1"/>
  <c r="K47" i="18" l="1"/>
  <c r="F47" i="18"/>
  <c r="K32" i="18"/>
  <c r="F32" i="18"/>
  <c r="K16" i="18"/>
  <c r="F16" i="18"/>
  <c r="Q16" i="13" l="1"/>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J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 
</t>
        </r>
        <r>
          <rPr>
            <sz val="18"/>
            <color indexed="81"/>
            <rFont val="Tahoma"/>
            <family val="2"/>
          </rPr>
          <t>No programó meta de perfil para el 2019</t>
        </r>
      </text>
    </comment>
    <comment ref="O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4" authorId="0" shapeId="0">
      <text>
        <r>
          <rPr>
            <b/>
            <sz val="9"/>
            <color indexed="81"/>
            <rFont val="Tahoma"/>
            <family val="2"/>
          </rPr>
          <t>Kathia:</t>
        </r>
        <r>
          <rPr>
            <sz val="9"/>
            <color indexed="81"/>
            <rFont val="Tahoma"/>
            <family val="2"/>
          </rPr>
          <t xml:space="preserve">
si se tiene mas de un proyecto se deberá inidicar</t>
        </r>
      </text>
    </comment>
    <comment ref="C15" authorId="0" shapeId="0">
      <text>
        <r>
          <rPr>
            <b/>
            <sz val="9"/>
            <color indexed="81"/>
            <rFont val="Tahoma"/>
            <family val="2"/>
          </rPr>
          <t>Kathia:</t>
        </r>
        <r>
          <rPr>
            <sz val="9"/>
            <color indexed="81"/>
            <rFont val="Tahoma"/>
            <family val="2"/>
          </rPr>
          <t xml:space="preserve">
si se tiene mas de un proyecto se debera indicar
</t>
        </r>
        <r>
          <rPr>
            <sz val="18"/>
            <color indexed="81"/>
            <rFont val="Tahoma"/>
            <family val="2"/>
          </rPr>
          <t>No programa meta para el 2019</t>
        </r>
      </text>
    </comment>
    <comment ref="C16" authorId="0" shapeId="0">
      <text>
        <r>
          <rPr>
            <b/>
            <sz val="9"/>
            <color indexed="81"/>
            <rFont val="Tahoma"/>
            <family val="2"/>
          </rPr>
          <t>Kathia:</t>
        </r>
        <r>
          <rPr>
            <sz val="9"/>
            <color indexed="81"/>
            <rFont val="Tahoma"/>
            <family val="2"/>
          </rPr>
          <t xml:space="preserve">
Kathia:
si se tiene mas de un proyecto se debera indicar</t>
        </r>
      </text>
    </comment>
    <comment ref="C18" authorId="0" shapeId="0">
      <text>
        <r>
          <rPr>
            <b/>
            <sz val="9"/>
            <color indexed="81"/>
            <rFont val="Tahoma"/>
            <charset val="1"/>
          </rPr>
          <t>Kathia:</t>
        </r>
        <r>
          <rPr>
            <sz val="9"/>
            <color indexed="81"/>
            <rFont val="Tahoma"/>
            <charset val="1"/>
          </rPr>
          <t xml:space="preserve">
ajustada con extraordinario</t>
        </r>
      </text>
    </comment>
    <comment ref="N18" authorId="0" shapeId="0">
      <text>
        <r>
          <rPr>
            <b/>
            <sz val="9"/>
            <color indexed="81"/>
            <rFont val="Tahoma"/>
            <charset val="1"/>
          </rPr>
          <t>Kathia:</t>
        </r>
        <r>
          <rPr>
            <sz val="9"/>
            <color indexed="81"/>
            <rFont val="Tahoma"/>
            <charset val="1"/>
          </rPr>
          <t xml:space="preserve">
ajustada con extraordinario</t>
        </r>
      </text>
    </comment>
    <comment ref="C19" authorId="0" shapeId="0">
      <text>
        <r>
          <rPr>
            <b/>
            <sz val="9"/>
            <color indexed="81"/>
            <rFont val="Tahoma"/>
            <family val="2"/>
          </rPr>
          <t>Kathia:</t>
        </r>
        <r>
          <rPr>
            <sz val="9"/>
            <color indexed="81"/>
            <rFont val="Tahoma"/>
            <family val="2"/>
          </rPr>
          <t xml:space="preserve">
la oficina debe señalar si dispondra de proyectos y asignación de tiempo para apoyo tecnico a SUA de proyectos construidos, revisar si la redacción de meta es la correcta, asi se ha expresado en años anteriores</t>
        </r>
      </text>
    </comment>
    <comment ref="F19" authorId="0" shapeId="0">
      <text>
        <r>
          <rPr>
            <b/>
            <sz val="9"/>
            <color indexed="81"/>
            <rFont val="Tahoma"/>
            <family val="2"/>
          </rPr>
          <t>Kathia:</t>
        </r>
        <r>
          <rPr>
            <sz val="9"/>
            <color indexed="81"/>
            <rFont val="Tahoma"/>
            <family val="2"/>
          </rPr>
          <t xml:space="preserve">
Informe de resultados de funcionamiento del sistema elaborado es el medio para verificar la meta y resultados obtenidos</t>
        </r>
      </text>
    </comment>
    <comment ref="C20" authorId="0" shapeId="0">
      <text>
        <r>
          <rPr>
            <b/>
            <sz val="9"/>
            <color indexed="81"/>
            <rFont val="Tahoma"/>
            <family val="2"/>
          </rPr>
          <t>Kathia:</t>
        </r>
        <r>
          <rPr>
            <sz val="9"/>
            <color indexed="81"/>
            <rFont val="Tahoma"/>
            <family val="2"/>
          </rPr>
          <t xml:space="preserve">
meta propuesta en reunión del día 18 de junio, indicar si la oficina estará realizando esta meta y deberá indicar a cuales proyectos aplicará la revisión
No programa meta para el 2019</t>
        </r>
      </text>
    </comment>
    <comment ref="C21" authorId="0" shapeId="0">
      <text>
        <r>
          <rPr>
            <b/>
            <sz val="9"/>
            <color indexed="81"/>
            <rFont val="Tahoma"/>
            <family val="2"/>
          </rPr>
          <t>Kathia:</t>
        </r>
        <r>
          <rPr>
            <sz val="9"/>
            <color indexed="81"/>
            <rFont val="Tahoma"/>
            <family val="2"/>
          </rPr>
          <t xml:space="preserve">
</t>
        </r>
        <r>
          <rPr>
            <sz val="10"/>
            <color indexed="81"/>
            <rFont val="Tahoma"/>
            <family val="2"/>
          </rPr>
          <t>en esta meta se incluyen todas las reuniones y gestiones que hace la oficina con el sector para generar articulación y desarrollar nuevos posibles proyectos, resultado de esa gestión es que se identifican nuevas iniciativas y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<sst xmlns="http://schemas.openxmlformats.org/spreadsheetml/2006/main" count="1871" uniqueCount="411">
  <si>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</si>
  <si>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</si>
  <si>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</si>
  <si>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</si>
  <si>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</si>
  <si>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</si>
  <si>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</si>
  <si>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</si>
  <si>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</si>
  <si>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</si>
  <si>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</si>
  <si>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</si>
  <si>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</si>
  <si>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</si>
  <si>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</si>
  <si>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</si>
  <si>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</si>
  <si>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</si>
  <si>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</si>
  <si>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</si>
  <si>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</si>
  <si>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</si>
  <si>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</si>
  <si>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</si>
  <si>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</si>
  <si>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</si>
  <si>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</si>
  <si>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</si>
  <si>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</si>
  <si>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</si>
  <si>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</si>
  <si>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</si>
  <si>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</si>
  <si>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</si>
  <si>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</si>
  <si>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</si>
  <si>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</si>
  <si>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</si>
  <si>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</si>
  <si>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</si>
  <si>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</si>
  <si>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</si>
  <si>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</si>
  <si>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</si>
  <si>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</si>
  <si>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</si>
  <si>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</si>
  <si>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</si>
  <si>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</si>
  <si>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</si>
  <si>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</si>
  <si>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</si>
  <si>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</si>
  <si>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</si>
  <si>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</si>
  <si>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</si>
  <si>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</si>
  <si>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</si>
  <si>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</si>
  <si>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</si>
  <si>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</si>
  <si>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</si>
  <si>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</si>
  <si>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</si>
  <si>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</si>
  <si>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</si>
  <si>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</si>
  <si>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</si>
  <si>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</si>
  <si>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</si>
  <si>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</si>
  <si>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</si>
  <si>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</si>
  <si>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</si>
  <si>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</si>
  <si>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</si>
  <si>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</si>
  <si>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</si>
  <si>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</si>
  <si>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</si>
  <si>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</si>
  <si>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</si>
  <si>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</si>
  <si>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</si>
  <si>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</si>
  <si>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</si>
  <si>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</si>
  <si>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</si>
  <si>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</si>
  <si>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</si>
  <si>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</si>
  <si>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</si>
  <si>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</si>
  <si>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</si>
  <si>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</si>
  <si>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</si>
  <si>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</si>
  <si>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</si>
  <si>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</si>
  <si>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</si>
  <si>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</si>
  <si>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</si>
  <si>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</si>
  <si>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</si>
  <si>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</si>
  <si>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</si>
  <si>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</si>
  <si>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</si>
  <si>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</si>
  <si>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</si>
  <si>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</si>
  <si>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</si>
  <si>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</si>
  <si>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</si>
  <si>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</si>
  <si>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</si>
  <si>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</si>
  <si>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</si>
  <si>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</si>
  <si>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</si>
  <si>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</si>
  <si>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</si>
  <si>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</si>
  <si>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</si>
  <si>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</si>
  <si>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</si>
  <si>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</si>
  <si>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</si>
  <si>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</si>
  <si>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</si>
  <si>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</si>
  <si>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</si>
  <si>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</si>
  <si>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</si>
  <si>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</si>
  <si>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</si>
  <si>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</si>
  <si>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</si>
  <si>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</si>
  <si>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</si>
  <si>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</si>
  <si>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</si>
  <si>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</si>
  <si>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</si>
  <si>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</si>
  <si>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</si>
  <si>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</si>
  <si>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</si>
  <si>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</si>
  <si>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</si>
  <si>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</si>
  <si>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</si>
  <si>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</si>
  <si>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</si>
  <si>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</si>
  <si>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</si>
  <si>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</si>
  <si>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</si>
  <si>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</si>
  <si>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</si>
  <si>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</si>
  <si>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</si>
  <si>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</si>
  <si>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</si>
  <si>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</si>
  <si>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</si>
  <si>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</si>
  <si>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</si>
  <si>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</si>
  <si>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</si>
  <si>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</si>
  <si>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</si>
  <si>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</si>
  <si>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</si>
  <si>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</si>
  <si>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Código presupuestario</t>
  </si>
  <si>
    <t>Subpartida</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</si>
  <si>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</si>
  <si>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</si>
  <si>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</si>
  <si>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</si>
  <si>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</si>
  <si>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</si>
  <si>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</si>
  <si>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</si>
  <si>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</si>
  <si>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</si>
  <si>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</si>
  <si>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</si>
  <si>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</si>
  <si>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</si>
  <si>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</si>
  <si>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</si>
  <si>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</si>
  <si>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</si>
  <si>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</si>
  <si>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</si>
  <si>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</si>
  <si>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</si>
  <si>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</si>
  <si>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</si>
  <si>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</si>
  <si>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</si>
  <si>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</si>
  <si>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</si>
  <si>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</si>
  <si>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</si>
  <si>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</si>
  <si>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</si>
  <si>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</si>
  <si>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</si>
  <si>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</si>
  <si>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</si>
  <si>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</si>
  <si>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</si>
  <si>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</si>
  <si>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</si>
  <si>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</si>
  <si>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</si>
  <si>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</si>
  <si>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</si>
  <si>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</si>
  <si>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</si>
  <si>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</si>
  <si>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</si>
  <si>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</si>
  <si>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</si>
  <si>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</si>
  <si>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</si>
  <si>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</si>
  <si>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</si>
  <si>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</si>
  <si>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</si>
  <si>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</si>
  <si>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</si>
  <si>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</si>
  <si>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</si>
  <si>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</si>
  <si>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</si>
  <si>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</si>
  <si>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</si>
  <si>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</si>
  <si>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</si>
  <si>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</si>
  <si>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</si>
  <si>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</si>
  <si>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</si>
  <si>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</si>
  <si>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</si>
  <si>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</si>
  <si>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</si>
  <si>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</si>
  <si>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</si>
  <si>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</si>
  <si>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</si>
  <si>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</si>
  <si>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</si>
  <si>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</si>
  <si>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</si>
  <si>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</si>
  <si>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</si>
  <si>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</si>
  <si>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</si>
  <si>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</si>
  <si>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</si>
  <si>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</si>
  <si>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</si>
  <si>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</si>
  <si>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</si>
  <si>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</si>
  <si>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</si>
  <si>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</si>
  <si>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</si>
  <si>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</si>
  <si>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</si>
  <si>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</si>
  <si>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</si>
  <si>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</si>
  <si>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</si>
  <si>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</si>
  <si>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</si>
  <si>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</si>
  <si>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</si>
  <si>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</si>
  <si>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</si>
  <si>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</si>
  <si>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</si>
  <si>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</si>
  <si>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</si>
  <si>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</si>
  <si>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</si>
  <si>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</si>
  <si>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</si>
  <si>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</si>
  <si>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</si>
  <si>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</si>
  <si>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</si>
  <si>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</si>
  <si>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</si>
  <si>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</si>
  <si>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</si>
  <si>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</si>
  <si>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</si>
  <si>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</si>
  <si>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</si>
  <si>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</si>
  <si>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</si>
  <si>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</si>
  <si>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</si>
  <si>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</si>
  <si>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</si>
  <si>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</si>
  <si>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</si>
  <si>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</si>
  <si>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</si>
  <si>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</si>
  <si>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</si>
  <si>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</si>
  <si>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</si>
  <si>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</si>
  <si>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</si>
  <si>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</si>
  <si>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</si>
  <si>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</si>
  <si>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</si>
  <si>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</si>
  <si>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</si>
  <si>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</si>
  <si>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</si>
  <si>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</si>
  <si>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</si>
  <si>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</si>
  <si>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</si>
  <si>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</si>
  <si>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</si>
  <si>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</si>
  <si>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</si>
  <si>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</si>
  <si>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</si>
  <si>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</si>
  <si>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</si>
  <si>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</si>
  <si>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</si>
  <si>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</si>
  <si>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</si>
  <si>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</si>
  <si>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</si>
  <si>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</si>
  <si>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</si>
  <si>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</si>
  <si>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</si>
  <si>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</si>
  <si>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Sumatoria de los días por actividad del estudio de factibilidad realizadas/total de días estimados para la elaboración del Estudio de factibilidad</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</si>
  <si>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</si>
  <si>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</si>
  <si>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</si>
  <si>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</si>
  <si>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</si>
  <si>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</si>
  <si>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</si>
  <si>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</si>
  <si>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</si>
  <si>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</si>
  <si>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</si>
  <si>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</si>
  <si>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</si>
  <si>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</si>
  <si>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Lista de Proyectos por Región a ser Finalizados en el 2019</t>
  </si>
  <si>
    <t>Proyectos Prevención o Control de Inundaciones 2019</t>
  </si>
  <si>
    <t>Total 2019</t>
  </si>
  <si>
    <t xml:space="preserve"> Cantidad de nuevas ideas de proyectos identificadas al cierre del (año, trimestre, semestre)</t>
  </si>
  <si>
    <t>Informes de seguimiento y coordinación   con instituciones del sector realizados</t>
  </si>
  <si>
    <t>Número de Informes  realizados</t>
  </si>
  <si>
    <t>unidad</t>
  </si>
  <si>
    <t xml:space="preserve"> Número de  ideas  de nuevos proyectos identificadas</t>
  </si>
  <si>
    <t>Aplicar revisión de la calidad y cantidad de agua captada por la SUA en el proyecto xxxx para identificación de desviaciones en parámetros de sostenibilidad ambiental</t>
  </si>
  <si>
    <t>Cantidad de proyectos con revisión aplicada sobre la calidad y cantidad captada por la SUA al cierre del año</t>
  </si>
  <si>
    <t>Número de proyectos con seguimiento y apoyo técnico a la SUA realizados al cierre del año</t>
  </si>
  <si>
    <t>Número de proyectos con revisión de la calidad y cantidad de agua aplicada al cierre del año</t>
  </si>
  <si>
    <t>Cantidad de proyectos con seguimiento y apoyo tecnico a la SUA realizado al cierre del año</t>
  </si>
  <si>
    <t xml:space="preserve">Esta meta se fundamenta en los Artículos del  1  al 7 del Manual de Porcedimientos para la Gestión de Proyectos de Riego y Drenaje.  " Artículo 1: El SENARA por medio de sus Coordinadores regionales identificará las necesidades u oportunidades de desarrollo de proyectos de riego o drenaje que se originen en su región.  Una vez identificado un proyecto,  el Coordinador regional procederá a abrir un expediente,  donde se incorporarán todos los documentos que se generen".  Permite medir la gestión que realiza durante el periodo  la oficina regional para identificar posibles proyectos de riego y drenaje en las zonas.  </t>
  </si>
  <si>
    <t>Región Pacífico Central</t>
  </si>
  <si>
    <t>Porcentaje de avance obtenido en  la realización de las actividades para la gestión de la organización de los Proyectos San Luis y Santa Fe al cierre del año 2019</t>
  </si>
  <si>
    <t>Proyecto de riego San Luis de Monteverde  y para el proyecto de riego Santa Fe de Cobano se realizarán las siguientes actividades: Conformación de la SUA,Conformar expediente a SETENA,Tramite  de Viabiliad Ambiental a SETENA</t>
  </si>
  <si>
    <t>Lograr 72 % de avance en la realización de las actividades de gestión de financiamiento del proyecto Playón Vasconia al cierre del año 2019</t>
  </si>
  <si>
    <t>Porcentaje de avance obtenido en la realización de las actividades de gestión de financiamiento del proyectoPlayón Vasconia al cierre del año 2019</t>
  </si>
  <si>
    <t xml:space="preserve">02-04 Servicio de telecomunicaciones
 03-03 Impresión, encuadernación y otros
 05-01 Transporte dentro del país
 05-02 Viáticos dentro del país
08-05 Mantenimiento y reparación de equipo de transporte
01 01 Combustibles y lubricantes
 04-02 Repuestos y accesorios
 99-03 Productos de papel, cartón e impresos
 99-05 Utiles y materiales de limpieza
</t>
  </si>
  <si>
    <t>3-01-14-0-031-313</t>
  </si>
  <si>
    <t xml:space="preserve"> 03-03 Impresión, encuadernación y otros
 05-01 Transporte dentro del país
 05-02 Viáticos dentro del país
08-05 Mantenimiento y reparación de equipo de transporte
01 01 Combustibles y lubricantes
 04-02 Repuestos y accesorios
</t>
  </si>
  <si>
    <t>Realizar  el seguimiento y apoyo técnico a la SUA en el proyecto San Rafael Sardinal y San Rafael Ojo de Agua</t>
  </si>
  <si>
    <t xml:space="preserve"> 03-03 Impresión, encuadernación y otros
 05-01 Transporte dentro del país
 05-02 Viáticos dentro del país
08-05 Mantenimiento y reparación de equipo de transporte
01 01 Combustibles y lubricantes
 04-02 Repuestos y accesorios
02-07 Instalaciones</t>
  </si>
  <si>
    <t>Lograr  un 24% de avance en la  gestión de la organización para el proyecto San Luis y en el proyecto Santa Fe al cierre del año 2019.</t>
  </si>
  <si>
    <t>Sumatoria de los días por actividad realizadas en la gestión de la organización /total de (360) días estimados para la gestión  de la organización</t>
  </si>
  <si>
    <t>Sumatoria del total de días por  actividad de la gestión de financiamiento del proyecto Playón Vasconia realizadas/total de días estimados para la gestión de financiamiento del proyecto (360 días)</t>
  </si>
  <si>
    <t>Lograr la identificación de nuevas ideas o iniciativas de proyectos  en la región región al cierre del año.</t>
  </si>
  <si>
    <t>Porcentaje de avance obtenido en la realización de las actividades para la contratación administrativa de los Proyectos  San Rafael Ojo de Agua, San Jerónimo y Río Negro al cierre del primer trimestre del año 2019</t>
  </si>
  <si>
    <t>Sumatoria del  días ejecutados en la realización de las actividades para la contratación administrativa de los Proyectos San Rafael Sardinal, San Rafael Ojo de Agua, San Jerónimo y Río Negro/total de días estimados para la contratación administrativade los Proyectos San Rafael Ojo de Agua, San Jerónimo y Río Negro al cierre del primer trimestre del año 2019.</t>
  </si>
  <si>
    <t>David Solís Rojas</t>
  </si>
  <si>
    <r>
      <t xml:space="preserve">Lograr xxx % de  avance en la realización de las actividades de </t>
    </r>
    <r>
      <rPr>
        <sz val="12"/>
        <color rgb="FFFF0000"/>
        <rFont val="Franklin Gothic Book"/>
        <family val="2"/>
      </rPr>
      <t>(diseño, informe complementario, conclusión del estudio)</t>
    </r>
    <r>
      <rPr>
        <sz val="12"/>
        <rFont val="Franklin Gothic Book"/>
        <family val="2"/>
      </rPr>
      <t xml:space="preserve"> para la elaboración  del Estudio de Factibilidad/Diseño del </t>
    </r>
    <r>
      <rPr>
        <sz val="12"/>
        <color rgb="FFFF0000"/>
        <rFont val="Franklin Gothic Book"/>
        <family val="2"/>
      </rPr>
      <t>Proyecto (1) xxxx y xx % de del Proyecto (2) xxxx al cierre del (año, trimestre, semestre)</t>
    </r>
  </si>
  <si>
    <r>
      <t xml:space="preserve">Porcentaje de avance obtenido en la realización de las actividades de </t>
    </r>
    <r>
      <rPr>
        <sz val="12"/>
        <color rgb="FFFF0000"/>
        <rFont val="Franklin Gothic Book"/>
        <family val="2"/>
      </rPr>
      <t xml:space="preserve">(diseño, informe complementario, conclusión del estudio) </t>
    </r>
    <r>
      <rPr>
        <sz val="12"/>
        <rFont val="Franklin Gothic Book"/>
        <family val="2"/>
      </rPr>
      <t xml:space="preserve">para la elaboración del </t>
    </r>
    <r>
      <rPr>
        <sz val="12"/>
        <color rgb="FFFF0000"/>
        <rFont val="Franklin Gothic Book"/>
        <family val="2"/>
      </rPr>
      <t>Estudio de Factibilidad del Proyecto xxx y del Proyecto xxxx al cierre del (año, trimestre, semestre)</t>
    </r>
  </si>
  <si>
    <t>Porcentaje de avance obtenido en la realización las actividades para la elaboración del perfil de los Proyectos Bocana, Salitral y Coopepuriscal</t>
  </si>
  <si>
    <t>Sumatoria de los días por actividad realizadas para la elaboración del perfil/total de días estimados para la elaboración del Estudio de Perfil de los Proyectos</t>
  </si>
  <si>
    <t>Realizar la gestión para el seguimiento y coordinación de los proyectos con organizaciones e instituciones</t>
  </si>
  <si>
    <t>Lograr 100 % de avance en la ejecución de las actividades  para la contratación administrativa de los Proyecto San Rafael Ojo de Agua, San Rafael Sardinal, San Jerónimo y Río Negro al cierre del primer trimestre del año 2019.</t>
  </si>
  <si>
    <t xml:space="preserve">Porcentaje de avance obtenido en la realización de las actividades de ejecución de las obras  de reconstrucción de los  Proyectos San Rafael Sardinal, Playón Vasconia y Bajo Caliente  al cierre del cuarto trimestre del año </t>
  </si>
  <si>
    <t xml:space="preserve">Sumatoria de los días por actividad de la ejecución de obras realizadas/ total de días estimados para la ejecución de las obras de reconstrucción de los Proyectos al cierre del año </t>
  </si>
  <si>
    <t xml:space="preserve">Se refiere a ejecutar las siguientes actividades: de  Gestión de la adjudicación y formalización del contrato. Finalizar las contrataciones de los Proyectos de riego San Rafael Sardinal, San Rafael Ojo de Agua, San Jerónimo y Río Negro.  Se refiere a ejecutar las siguientes actividades: de Gestión de Junta Directiva y de la Gestión de la adjudicación y formalización del contrato </t>
  </si>
  <si>
    <t xml:space="preserve">Lograr 27 % de avance en la elaboración de los perfiles de los Proyectos </t>
  </si>
  <si>
    <t>En el informe de presupuesto se indicaron estos perfiles de proyecto: Bocana, Salitral y Coopepuriscal pero estos no corresponden a la Región Pacifico Central por lo que la región debe especificar cuales perfiles son los programados para el 2019</t>
  </si>
  <si>
    <t>Se ajustó el contenido presupuestario de esta meta con el Presupuesto Extraordinario 01-2019 se agregaron 17 millones para el proyecto San Rafael afectado por la tormenta Nate para atender los daños provocados en la tubería de conducción en varios puntos.  Esta meta se formuló considerando tres proyectos San Rafael, Playón Vasconia y San Martín Bajo Caliente con la fuente de Trnasferencia GO para atención de sequía en Pacífico Central. El ajuste indicado es con corte al 17 de junio una vez aprobado el presupuesto Extraordinario 01,  no considera otros ajustes en trámite. Se adicionó al presupuesto inicial 17 millones.
Se ajusto y cambió el proyecto Bajo Caliente por Dulce Nombre, ya que no se podrá intervenir el proyecto Bajo Caliente, la Unidad solicitó ajuste ante JD.</t>
  </si>
  <si>
    <t>Lograr un 100% en la ejecución de las obras de reconstrucción  los proyectos de riego Playón Vasconia, S. Rafael Sardinal y Dulce Nombre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</si>
</sst>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43"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0"/>
      <color indexed="81"/>
      <name val="Tahoma"/>
      <family val="2"/>
    </font>
    <font>
      <sz val="18"/>
      <color indexed="81"/>
      <name val="Tahoma"/>
      <family val="2"/>
    </font>
    <font>
      <sz val="12"/>
      <color theme="1"/>
      <name val="Calibri"/>
      <family val="2"/>
      <scheme val="minor"/>
    </font>
    <font>
      <b/>
      <sz val="12"/>
      <name val="Franklin Gothic Book"/>
      <family val="2"/>
    </font>
    <font>
      <sz val="12"/>
      <color rgb="FFFF0000"/>
      <name val="Calibri"/>
      <family val="2"/>
      <scheme val="min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81">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4"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4" fillId="0" borderId="0" xfId="0" applyFont="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right" vertical="center" wrapText="1"/>
    </xf>
    <xf numFmtId="0" fontId="32" fillId="16" borderId="17" xfId="0" applyFont="1" applyFill="1" applyBorder="1" applyAlignment="1">
      <alignment horizontal="justify" vertical="top" wrapText="1"/>
    </xf>
    <xf numFmtId="0" fontId="32" fillId="19" borderId="19" xfId="0" applyFont="1" applyFill="1" applyBorder="1"/>
    <xf numFmtId="0" fontId="32" fillId="18" borderId="1" xfId="0" applyFont="1" applyFill="1" applyBorder="1" applyAlignment="1">
      <alignment horizontal="center" vertical="center" wrapText="1"/>
    </xf>
    <xf numFmtId="0" fontId="32" fillId="19" borderId="21" xfId="0" applyFont="1" applyFill="1" applyBorder="1"/>
    <xf numFmtId="0" fontId="32" fillId="16" borderId="22" xfId="0" applyFont="1" applyFill="1" applyBorder="1" applyAlignment="1">
      <alignment horizontal="justify" vertical="top" wrapText="1"/>
    </xf>
    <xf numFmtId="0" fontId="32" fillId="19" borderId="23" xfId="0" applyFont="1" applyFill="1" applyBorder="1"/>
    <xf numFmtId="0" fontId="34" fillId="19" borderId="24" xfId="0" applyFont="1" applyFill="1" applyBorder="1" applyAlignment="1">
      <alignment horizontal="right" vertical="top" wrapText="1"/>
    </xf>
    <xf numFmtId="0" fontId="32" fillId="18" borderId="1" xfId="0" applyFont="1" applyFill="1" applyBorder="1" applyAlignment="1">
      <alignment horizontal="justify" vertical="top" wrapText="1"/>
    </xf>
    <xf numFmtId="0" fontId="32" fillId="18" borderId="3" xfId="0" applyFont="1" applyFill="1" applyBorder="1" applyAlignment="1">
      <alignment horizontal="center" vertical="center" wrapText="1"/>
    </xf>
    <xf numFmtId="0" fontId="32" fillId="18" borderId="3" xfId="0" applyFont="1" applyFill="1" applyBorder="1" applyAlignment="1">
      <alignment horizontal="justify" vertical="top" wrapText="1"/>
    </xf>
    <xf numFmtId="0" fontId="32" fillId="18" borderId="29" xfId="0" applyFont="1" applyFill="1" applyBorder="1" applyAlignment="1">
      <alignment horizontal="center" vertical="center" wrapText="1"/>
    </xf>
    <xf numFmtId="0" fontId="32" fillId="18" borderId="25" xfId="0" applyFont="1" applyFill="1" applyBorder="1" applyAlignment="1">
      <alignment horizontal="center" vertical="center" wrapText="1"/>
    </xf>
    <xf numFmtId="0" fontId="32" fillId="18" borderId="25" xfId="0" applyFont="1" applyFill="1" applyBorder="1" applyAlignment="1">
      <alignment horizontal="justify" vertical="top" wrapText="1"/>
    </xf>
    <xf numFmtId="0" fontId="32" fillId="18" borderId="26" xfId="0" applyFont="1" applyFill="1" applyBorder="1" applyAlignment="1">
      <alignment horizontal="center" vertical="center" wrapText="1"/>
    </xf>
    <xf numFmtId="0" fontId="32" fillId="18" borderId="30" xfId="0" applyFont="1" applyFill="1" applyBorder="1" applyAlignment="1">
      <alignment horizontal="center" vertical="center" wrapText="1"/>
    </xf>
    <xf numFmtId="0" fontId="32" fillId="18" borderId="31" xfId="0" applyFont="1" applyFill="1" applyBorder="1" applyAlignment="1">
      <alignment horizontal="center" vertical="center" wrapText="1"/>
    </xf>
    <xf numFmtId="0" fontId="32" fillId="18" borderId="32" xfId="0" applyFont="1" applyFill="1" applyBorder="1" applyAlignment="1">
      <alignment horizontal="center" vertical="center" wrapText="1"/>
    </xf>
    <xf numFmtId="0" fontId="32" fillId="18" borderId="27" xfId="0" applyFont="1" applyFill="1" applyBorder="1" applyAlignment="1">
      <alignment horizontal="center" vertical="center" wrapText="1"/>
    </xf>
    <xf numFmtId="0" fontId="32" fillId="18" borderId="27" xfId="0" applyFont="1" applyFill="1" applyBorder="1" applyAlignment="1">
      <alignment horizontal="justify" vertical="top" wrapText="1"/>
    </xf>
    <xf numFmtId="0" fontId="32" fillId="18" borderId="28" xfId="0" applyFont="1" applyFill="1" applyBorder="1" applyAlignment="1">
      <alignment horizontal="center" vertical="center" wrapText="1"/>
    </xf>
    <xf numFmtId="4" fontId="3" fillId="0" borderId="0" xfId="0" applyNumberFormat="1" applyFont="1" applyBorder="1"/>
    <xf numFmtId="4" fontId="3" fillId="0" borderId="8" xfId="0" applyNumberFormat="1" applyFont="1" applyBorder="1"/>
    <xf numFmtId="0" fontId="4" fillId="2" borderId="1" xfId="0" applyFont="1" applyFill="1" applyBorder="1" applyAlignment="1">
      <alignment horizontal="center" vertical="center" wrapText="1"/>
    </xf>
    <xf numFmtId="0" fontId="38"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4" fillId="0" borderId="10" xfId="0" applyFont="1" applyBorder="1" applyAlignment="1">
      <alignment horizontal="left"/>
    </xf>
    <xf numFmtId="0" fontId="3" fillId="0" borderId="10" xfId="0" applyFont="1" applyBorder="1" applyAlignment="1">
      <alignment horizontal="left"/>
    </xf>
    <xf numFmtId="4" fontId="3" fillId="0" borderId="10" xfId="0" applyNumberFormat="1"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xf numFmtId="0" fontId="4" fillId="0" borderId="0" xfId="0" applyFont="1" applyBorder="1" applyAlignment="1">
      <alignment horizontal="center"/>
    </xf>
    <xf numFmtId="0" fontId="4" fillId="0" borderId="3" xfId="0" applyFont="1" applyBorder="1"/>
    <xf numFmtId="0" fontId="4" fillId="0" borderId="11" xfId="0" applyFont="1" applyBorder="1"/>
    <xf numFmtId="0" fontId="4" fillId="0" borderId="8" xfId="0" applyFont="1" applyFill="1" applyBorder="1"/>
    <xf numFmtId="0" fontId="4" fillId="0" borderId="8" xfId="0" applyFont="1" applyBorder="1"/>
    <xf numFmtId="0" fontId="23" fillId="0" borderId="2" xfId="0" applyFont="1" applyFill="1" applyBorder="1" applyAlignment="1">
      <alignment horizontal="justify" vertical="top" wrapText="1"/>
    </xf>
    <xf numFmtId="49" fontId="23" fillId="0" borderId="2" xfId="0" applyNumberFormat="1" applyFont="1" applyFill="1" applyBorder="1" applyAlignment="1">
      <alignment horizontal="center"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wrapText="1"/>
    </xf>
    <xf numFmtId="0" fontId="38" fillId="15" borderId="0" xfId="0" applyFont="1" applyFill="1"/>
    <xf numFmtId="0" fontId="23" fillId="0" borderId="1" xfId="0" applyFont="1" applyFill="1" applyBorder="1" applyAlignment="1">
      <alignment vertical="top" wrapText="1"/>
    </xf>
    <xf numFmtId="0" fontId="23" fillId="0" borderId="3" xfId="0" applyFont="1" applyFill="1" applyBorder="1" applyAlignment="1">
      <alignment horizontal="justify" vertical="top" wrapText="1"/>
    </xf>
    <xf numFmtId="0" fontId="23" fillId="0" borderId="1" xfId="0" applyFont="1" applyBorder="1" applyAlignment="1">
      <alignment vertical="top" wrapText="1"/>
    </xf>
    <xf numFmtId="0" fontId="23" fillId="0" borderId="4" xfId="0" applyFont="1" applyFill="1" applyBorder="1" applyAlignment="1">
      <alignment horizontal="justify" vertical="top" wrapText="1"/>
    </xf>
    <xf numFmtId="0" fontId="23" fillId="0" borderId="14" xfId="0" applyFont="1" applyBorder="1" applyAlignment="1">
      <alignment vertical="top" wrapText="1"/>
    </xf>
    <xf numFmtId="0" fontId="23" fillId="0" borderId="14" xfId="0" applyFont="1" applyBorder="1" applyAlignment="1">
      <alignment horizontal="justify" vertical="top" wrapText="1"/>
    </xf>
    <xf numFmtId="0" fontId="23" fillId="0" borderId="1" xfId="0" applyFont="1" applyBorder="1"/>
    <xf numFmtId="0" fontId="38" fillId="0" borderId="0" xfId="0" applyFont="1" applyBorder="1"/>
    <xf numFmtId="0" fontId="40" fillId="0" borderId="0" xfId="0" applyFont="1" applyFill="1" applyBorder="1"/>
    <xf numFmtId="0" fontId="40" fillId="0" borderId="0" xfId="0" applyFont="1" applyBorder="1"/>
    <xf numFmtId="4" fontId="38" fillId="0" borderId="0" xfId="0" applyNumberFormat="1" applyFont="1"/>
    <xf numFmtId="0" fontId="23" fillId="0" borderId="6" xfId="0" applyFont="1" applyBorder="1"/>
    <xf numFmtId="0" fontId="39" fillId="0" borderId="1" xfId="0" applyFont="1" applyBorder="1"/>
    <xf numFmtId="0" fontId="38" fillId="0" borderId="0" xfId="0" applyFont="1" applyFill="1"/>
    <xf numFmtId="0" fontId="39" fillId="0" borderId="1" xfId="0" applyFont="1" applyBorder="1" applyAlignment="1">
      <alignment horizontal="justify" vertical="top"/>
    </xf>
    <xf numFmtId="0" fontId="4" fillId="0" borderId="10" xfId="0" applyFont="1" applyBorder="1" applyAlignment="1">
      <alignment horizontal="right"/>
    </xf>
    <xf numFmtId="0" fontId="4" fillId="0" borderId="0" xfId="0" applyFont="1" applyBorder="1" applyAlignment="1">
      <alignment horizontal="right"/>
    </xf>
    <xf numFmtId="0" fontId="39" fillId="0" borderId="8" xfId="0" applyFont="1" applyBorder="1" applyAlignment="1">
      <alignment horizontal="right"/>
    </xf>
    <xf numFmtId="0" fontId="23" fillId="0" borderId="1" xfId="0" applyFont="1" applyFill="1" applyBorder="1" applyAlignment="1">
      <alignment horizontal="right" vertical="top" wrapText="1"/>
    </xf>
    <xf numFmtId="1" fontId="23" fillId="0" borderId="1" xfId="1" applyNumberFormat="1" applyFont="1" applyFill="1" applyBorder="1" applyAlignment="1">
      <alignment horizontal="right" vertical="top"/>
    </xf>
    <xf numFmtId="9" fontId="23" fillId="0" borderId="1" xfId="0" applyNumberFormat="1" applyFont="1" applyFill="1" applyBorder="1" applyAlignment="1">
      <alignment horizontal="right" vertical="top" wrapText="1"/>
    </xf>
    <xf numFmtId="4" fontId="23" fillId="0" borderId="1" xfId="0" applyNumberFormat="1" applyFont="1" applyFill="1" applyBorder="1" applyAlignment="1">
      <alignment horizontal="right" vertical="top" wrapText="1"/>
    </xf>
    <xf numFmtId="164" fontId="4" fillId="0" borderId="3" xfId="0" applyNumberFormat="1" applyFont="1" applyBorder="1" applyAlignment="1">
      <alignment horizontal="right" vertical="top"/>
    </xf>
    <xf numFmtId="4" fontId="13" fillId="0" borderId="1" xfId="0" applyNumberFormat="1" applyFont="1" applyFill="1" applyBorder="1"/>
    <xf numFmtId="0" fontId="23" fillId="0" borderId="3" xfId="0" applyFont="1" applyFill="1" applyBorder="1" applyAlignment="1">
      <alignment vertical="top" wrapText="1"/>
    </xf>
    <xf numFmtId="0" fontId="23" fillId="0" borderId="3" xfId="0" applyFont="1" applyBorder="1" applyAlignment="1">
      <alignment vertical="top" wrapText="1"/>
    </xf>
    <xf numFmtId="0" fontId="23" fillId="0" borderId="2" xfId="0" applyFont="1" applyBorder="1" applyAlignment="1">
      <alignment vertical="top" wrapText="1"/>
    </xf>
    <xf numFmtId="0" fontId="23" fillId="0" borderId="1" xfId="0" applyFont="1" applyFill="1" applyBorder="1" applyAlignment="1">
      <alignment horizontal="justify" vertical="top"/>
    </xf>
    <xf numFmtId="9" fontId="23" fillId="0" borderId="1" xfId="0" applyNumberFormat="1" applyFont="1" applyFill="1" applyBorder="1" applyAlignment="1">
      <alignment horizontal="right" vertical="top"/>
    </xf>
    <xf numFmtId="164" fontId="23" fillId="0" borderId="2" xfId="0" applyNumberFormat="1" applyFont="1" applyFill="1" applyBorder="1" applyAlignment="1">
      <alignment horizontal="right" vertical="top" wrapText="1"/>
    </xf>
    <xf numFmtId="0" fontId="23" fillId="0" borderId="2" xfId="0" applyFont="1" applyFill="1" applyBorder="1" applyAlignment="1">
      <alignment horizontal="justify" vertical="top"/>
    </xf>
    <xf numFmtId="0" fontId="23" fillId="0" borderId="2" xfId="0" applyFont="1" applyFill="1" applyBorder="1" applyAlignment="1">
      <alignment horizontal="right" vertical="top"/>
    </xf>
    <xf numFmtId="0" fontId="23" fillId="0" borderId="2" xfId="0" applyFont="1" applyFill="1" applyBorder="1" applyAlignment="1">
      <alignment vertical="top" wrapText="1"/>
    </xf>
    <xf numFmtId="0" fontId="38" fillId="0" borderId="1" xfId="0" applyFont="1" applyFill="1" applyBorder="1"/>
    <xf numFmtId="49" fontId="23" fillId="0" borderId="2" xfId="0" applyNumberFormat="1" applyFont="1" applyFill="1" applyBorder="1" applyAlignment="1">
      <alignment vertical="top" wrapText="1"/>
    </xf>
    <xf numFmtId="0" fontId="23" fillId="0" borderId="1" xfId="0" applyFont="1" applyFill="1" applyBorder="1" applyAlignment="1">
      <alignment horizontal="right" vertical="top"/>
    </xf>
    <xf numFmtId="0" fontId="23" fillId="0" borderId="3" xfId="0" applyFont="1" applyFill="1" applyBorder="1" applyAlignment="1">
      <alignment horizontal="center" vertical="top" wrapText="1"/>
    </xf>
    <xf numFmtId="49" fontId="23" fillId="0" borderId="3" xfId="0" applyNumberFormat="1" applyFont="1" applyFill="1" applyBorder="1" applyAlignment="1">
      <alignment horizontal="center" vertical="top" wrapText="1"/>
    </xf>
    <xf numFmtId="0" fontId="23" fillId="0" borderId="4" xfId="0" applyFont="1" applyFill="1" applyBorder="1" applyAlignment="1">
      <alignment horizontal="right" vertical="top"/>
    </xf>
    <xf numFmtId="9" fontId="23" fillId="0" borderId="4" xfId="0" applyNumberFormat="1" applyFont="1" applyFill="1" applyBorder="1" applyAlignment="1">
      <alignment horizontal="right" vertical="top" wrapText="1"/>
    </xf>
    <xf numFmtId="49" fontId="23" fillId="0" borderId="1" xfId="0" applyNumberFormat="1" applyFont="1" applyFill="1" applyBorder="1" applyAlignment="1">
      <alignment vertical="top" wrapText="1"/>
    </xf>
    <xf numFmtId="0" fontId="23" fillId="0" borderId="1" xfId="0" applyFont="1" applyFill="1" applyBorder="1" applyAlignment="1">
      <alignment horizontal="justify" vertical="top" wrapText="1"/>
    </xf>
    <xf numFmtId="0" fontId="23" fillId="0" borderId="1" xfId="0" applyFont="1" applyFill="1" applyBorder="1" applyAlignment="1">
      <alignment horizontal="center" vertical="top"/>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164" fontId="23" fillId="0" borderId="1" xfId="0" applyNumberFormat="1" applyFont="1" applyFill="1" applyBorder="1" applyAlignment="1">
      <alignment horizontal="right" vertical="top" wrapText="1"/>
    </xf>
    <xf numFmtId="0" fontId="23" fillId="20" borderId="3" xfId="0" applyFont="1" applyFill="1" applyBorder="1" applyAlignment="1">
      <alignment vertical="top" wrapText="1"/>
    </xf>
    <xf numFmtId="0" fontId="23" fillId="20" borderId="2" xfId="0" applyFont="1" applyFill="1" applyBorder="1" applyAlignment="1">
      <alignment vertical="top" wrapText="1"/>
    </xf>
    <xf numFmtId="49" fontId="23" fillId="20" borderId="1" xfId="0" applyNumberFormat="1" applyFont="1" applyFill="1" applyBorder="1" applyAlignment="1">
      <alignment vertical="top" wrapText="1"/>
    </xf>
    <xf numFmtId="0" fontId="23" fillId="20" borderId="1" xfId="0" applyFont="1" applyFill="1" applyBorder="1" applyAlignment="1">
      <alignment horizontal="justify" vertical="top" wrapText="1"/>
    </xf>
    <xf numFmtId="0" fontId="23" fillId="20" borderId="1" xfId="0" applyFont="1" applyFill="1" applyBorder="1" applyAlignment="1">
      <alignment horizontal="justify" vertical="top"/>
    </xf>
    <xf numFmtId="0" fontId="23" fillId="20" borderId="1" xfId="0" applyFont="1" applyFill="1" applyBorder="1" applyAlignment="1">
      <alignment horizontal="right" vertical="top"/>
    </xf>
    <xf numFmtId="9" fontId="23" fillId="20" borderId="1" xfId="0" applyNumberFormat="1" applyFont="1" applyFill="1" applyBorder="1" applyAlignment="1">
      <alignment horizontal="right" vertical="top" wrapText="1"/>
    </xf>
    <xf numFmtId="164" fontId="23" fillId="20" borderId="2" xfId="0" applyNumberFormat="1" applyFont="1" applyFill="1" applyBorder="1" applyAlignment="1">
      <alignment horizontal="right" vertical="top"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xf>
    <xf numFmtId="4" fontId="4" fillId="2"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wrapText="1"/>
    </xf>
    <xf numFmtId="0" fontId="3" fillId="0" borderId="2" xfId="0" applyFont="1" applyBorder="1" applyAlignment="1">
      <alignment horizontal="justify" vertical="top" wrapText="1"/>
    </xf>
    <xf numFmtId="0" fontId="3" fillId="0" borderId="4" xfId="0" applyFont="1" applyBorder="1" applyAlignment="1">
      <alignment horizontal="justify" vertical="top" wrapText="1"/>
    </xf>
    <xf numFmtId="0" fontId="3" fillId="0" borderId="3" xfId="0" applyFont="1" applyBorder="1" applyAlignment="1">
      <alignment horizontal="justify" vertical="top" wrapText="1"/>
    </xf>
    <xf numFmtId="0" fontId="23" fillId="0" borderId="2" xfId="0" applyFont="1" applyBorder="1" applyAlignment="1">
      <alignment horizontal="justify" vertical="top" wrapText="1"/>
    </xf>
    <xf numFmtId="0" fontId="23" fillId="0" borderId="3" xfId="0" applyFont="1" applyBorder="1" applyAlignment="1">
      <alignment horizontal="justify" vertical="top" wrapText="1"/>
    </xf>
    <xf numFmtId="0" fontId="23" fillId="0" borderId="2" xfId="0" applyFont="1" applyFill="1" applyBorder="1" applyAlignment="1">
      <alignment horizontal="center" vertical="top" wrapText="1"/>
    </xf>
    <xf numFmtId="0" fontId="23" fillId="0" borderId="3" xfId="0" applyFont="1" applyFill="1" applyBorder="1" applyAlignment="1">
      <alignment horizontal="center" vertical="top" wrapText="1"/>
    </xf>
    <xf numFmtId="0" fontId="33" fillId="17" borderId="15"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2" fillId="16" borderId="15"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3" fillId="17" borderId="16" xfId="0" applyFont="1" applyFill="1" applyBorder="1" applyAlignment="1">
      <alignment horizontal="center" vertical="center" wrapText="1"/>
    </xf>
    <xf numFmtId="0" fontId="33" fillId="17" borderId="25" xfId="0" applyFont="1" applyFill="1" applyBorder="1" applyAlignment="1">
      <alignment horizontal="center" vertical="center" wrapText="1"/>
    </xf>
    <xf numFmtId="0" fontId="33" fillId="17" borderId="27" xfId="0" applyFont="1" applyFill="1" applyBorder="1" applyAlignment="1">
      <alignment horizontal="center" vertical="center" wrapText="1"/>
    </xf>
    <xf numFmtId="0" fontId="33" fillId="17" borderId="26" xfId="0" applyFont="1" applyFill="1" applyBorder="1" applyAlignment="1">
      <alignment horizontal="center" vertical="center" wrapText="1"/>
    </xf>
    <xf numFmtId="0" fontId="33" fillId="17" borderId="28" xfId="0" applyFont="1" applyFill="1" applyBorder="1" applyAlignment="1">
      <alignment horizontal="center" vertical="center" wrapText="1"/>
    </xf>
    <xf numFmtId="0" fontId="35" fillId="0" borderId="0" xfId="0" applyFont="1" applyAlignment="1">
      <alignment horizontal="center"/>
    </xf>
    <xf numFmtId="0" fontId="33" fillId="17" borderId="20" xfId="0" applyFont="1" applyFill="1" applyBorder="1" applyAlignment="1">
      <alignment horizontal="center" vertical="center" wrapText="1"/>
    </xf>
    <xf numFmtId="0" fontId="33" fillId="17" borderId="23"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26"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Q33"/>
  <sheetViews>
    <sheetView showGridLines="0" tabSelected="1" topLeftCell="B14" zoomScale="75" zoomScaleNormal="75" workbookViewId="0">
      <selection activeCell="B21" sqref="B21:B22"/>
    </sheetView>
  </sheetViews>
  <sheetFormatPr baseColWidth="10" defaultRowHeight="16.5" x14ac:dyDescent="0.3"/>
  <cols>
    <col min="1" max="1" width="32.28515625" style="159" customWidth="1"/>
    <col min="2" max="2" width="43.7109375" style="159" customWidth="1"/>
    <col min="3" max="3" width="66.42578125" style="193" customWidth="1"/>
    <col min="4" max="4" width="17.5703125" style="159" hidden="1" customWidth="1"/>
    <col min="5" max="5" width="44" style="159" hidden="1" customWidth="1"/>
    <col min="6" max="6" width="48.28515625" style="159" customWidth="1"/>
    <col min="7" max="7" width="63.7109375" style="159" customWidth="1"/>
    <col min="8" max="8" width="10.28515625" style="159" customWidth="1"/>
    <col min="9" max="9" width="20" style="159" customWidth="1"/>
    <col min="10" max="10" width="8.28515625" style="159" customWidth="1"/>
    <col min="11" max="11" width="10.85546875" style="159" customWidth="1"/>
    <col min="12" max="12" width="12.85546875" style="159" customWidth="1"/>
    <col min="13" max="13" width="22.7109375" style="159" customWidth="1"/>
    <col min="14" max="14" width="42.140625" style="190" customWidth="1"/>
    <col min="15" max="15" width="115.7109375" style="5" customWidth="1"/>
    <col min="16" max="16384" width="11.42578125" style="159"/>
  </cols>
  <sheetData>
    <row r="1" spans="1:17" x14ac:dyDescent="0.3">
      <c r="A1" s="234" t="s">
        <v>347</v>
      </c>
      <c r="B1" s="234"/>
      <c r="C1" s="234"/>
      <c r="D1" s="234"/>
      <c r="E1" s="234"/>
      <c r="F1" s="234"/>
      <c r="G1" s="234"/>
      <c r="H1" s="234"/>
      <c r="I1" s="234"/>
      <c r="J1" s="234"/>
      <c r="K1" s="234"/>
      <c r="L1" s="234"/>
      <c r="M1" s="234"/>
      <c r="N1" s="234"/>
      <c r="O1" s="234"/>
    </row>
    <row r="2" spans="1:17" x14ac:dyDescent="0.25">
      <c r="A2" s="119" t="s">
        <v>1</v>
      </c>
      <c r="B2" s="235" t="s">
        <v>154</v>
      </c>
      <c r="C2" s="236"/>
      <c r="D2" s="236"/>
      <c r="E2" s="236"/>
      <c r="F2" s="236"/>
      <c r="G2" s="236"/>
      <c r="H2" s="236"/>
      <c r="I2" s="236"/>
      <c r="J2" s="236"/>
      <c r="K2" s="236"/>
      <c r="L2" s="236"/>
      <c r="M2" s="236"/>
      <c r="N2" s="236"/>
      <c r="O2" s="236"/>
    </row>
    <row r="3" spans="1:17" x14ac:dyDescent="0.25">
      <c r="A3" s="120"/>
      <c r="B3" s="237" t="s">
        <v>155</v>
      </c>
      <c r="C3" s="238"/>
      <c r="D3" s="238"/>
      <c r="E3" s="238"/>
      <c r="F3" s="238"/>
      <c r="G3" s="238"/>
      <c r="H3" s="238"/>
      <c r="I3" s="238"/>
      <c r="J3" s="238"/>
      <c r="K3" s="238"/>
      <c r="L3" s="238"/>
      <c r="M3" s="238"/>
      <c r="N3" s="238"/>
      <c r="O3" s="238"/>
    </row>
    <row r="4" spans="1:17" x14ac:dyDescent="0.3">
      <c r="A4" s="119" t="s">
        <v>14</v>
      </c>
      <c r="B4" s="239" t="s">
        <v>156</v>
      </c>
      <c r="C4" s="239"/>
      <c r="D4" s="239"/>
      <c r="E4" s="239"/>
      <c r="F4" s="239"/>
      <c r="G4" s="239"/>
      <c r="H4" s="239"/>
      <c r="I4" s="239"/>
      <c r="J4" s="239"/>
      <c r="K4" s="239"/>
      <c r="L4" s="239"/>
      <c r="M4" s="239"/>
      <c r="N4" s="239"/>
      <c r="O4" s="240"/>
    </row>
    <row r="5" spans="1:17" x14ac:dyDescent="0.3">
      <c r="A5" s="121"/>
      <c r="B5" s="243" t="s">
        <v>157</v>
      </c>
      <c r="C5" s="243"/>
      <c r="D5" s="243"/>
      <c r="E5" s="243"/>
      <c r="F5" s="243"/>
      <c r="G5" s="243"/>
      <c r="H5" s="243"/>
      <c r="I5" s="243"/>
      <c r="J5" s="243"/>
      <c r="K5" s="243"/>
      <c r="L5" s="243"/>
      <c r="M5" s="243"/>
      <c r="N5" s="243"/>
      <c r="O5" s="244"/>
    </row>
    <row r="6" spans="1:17" x14ac:dyDescent="0.3">
      <c r="A6" s="120"/>
      <c r="B6" s="241" t="s">
        <v>158</v>
      </c>
      <c r="C6" s="241"/>
      <c r="D6" s="241"/>
      <c r="E6" s="241"/>
      <c r="F6" s="241"/>
      <c r="G6" s="241"/>
      <c r="H6" s="241"/>
      <c r="I6" s="241"/>
      <c r="J6" s="241"/>
      <c r="K6" s="241"/>
      <c r="L6" s="241"/>
      <c r="M6" s="241"/>
      <c r="N6" s="241"/>
      <c r="O6" s="242"/>
    </row>
    <row r="7" spans="1:17" x14ac:dyDescent="0.3">
      <c r="A7" s="160" t="s">
        <v>162</v>
      </c>
      <c r="B7" s="161" t="s">
        <v>163</v>
      </c>
      <c r="C7" s="162"/>
      <c r="D7" s="163"/>
      <c r="E7" s="163"/>
      <c r="F7" s="195" t="s">
        <v>164</v>
      </c>
      <c r="G7" s="245" t="s">
        <v>165</v>
      </c>
      <c r="H7" s="245"/>
      <c r="I7" s="122"/>
      <c r="J7" s="164"/>
      <c r="K7" s="164"/>
      <c r="L7" s="164"/>
      <c r="M7" s="164"/>
      <c r="N7" s="165"/>
      <c r="O7" s="129"/>
    </row>
    <row r="8" spans="1:17" x14ac:dyDescent="0.3">
      <c r="A8" s="166" t="s">
        <v>0</v>
      </c>
      <c r="B8" s="167" t="s">
        <v>381</v>
      </c>
      <c r="C8" s="168"/>
      <c r="D8" s="169"/>
      <c r="E8" s="169"/>
      <c r="F8" s="196"/>
      <c r="G8" s="170"/>
      <c r="H8" s="118"/>
      <c r="I8" s="123"/>
      <c r="J8" s="123"/>
      <c r="K8" s="123"/>
      <c r="L8" s="123"/>
      <c r="M8" s="123"/>
      <c r="N8" s="156"/>
      <c r="O8" s="130"/>
    </row>
    <row r="9" spans="1:17" x14ac:dyDescent="0.3">
      <c r="A9" s="171" t="s">
        <v>47</v>
      </c>
      <c r="B9" s="172" t="s">
        <v>48</v>
      </c>
      <c r="C9" s="173"/>
      <c r="D9" s="174"/>
      <c r="E9" s="174"/>
      <c r="F9" s="197" t="s">
        <v>166</v>
      </c>
      <c r="G9" s="246" t="s">
        <v>397</v>
      </c>
      <c r="H9" s="246"/>
      <c r="I9" s="117"/>
      <c r="J9" s="124"/>
      <c r="K9" s="124"/>
      <c r="L9" s="124"/>
      <c r="M9" s="124"/>
      <c r="N9" s="157"/>
      <c r="O9" s="131"/>
    </row>
    <row r="10" spans="1:17" ht="16.5" customHeight="1" x14ac:dyDescent="0.3">
      <c r="A10" s="249" t="s">
        <v>2</v>
      </c>
      <c r="B10" s="249" t="s">
        <v>3</v>
      </c>
      <c r="C10" s="251" t="s">
        <v>4</v>
      </c>
      <c r="D10" s="251"/>
      <c r="E10" s="251"/>
      <c r="F10" s="251"/>
      <c r="G10" s="251"/>
      <c r="H10" s="251"/>
      <c r="I10" s="251"/>
      <c r="J10" s="251"/>
      <c r="K10" s="251"/>
      <c r="L10" s="251"/>
      <c r="M10" s="251"/>
      <c r="N10" s="247" t="s">
        <v>349</v>
      </c>
      <c r="O10" s="249" t="s">
        <v>350</v>
      </c>
    </row>
    <row r="11" spans="1:17" ht="45.75" customHeight="1" x14ac:dyDescent="0.25">
      <c r="A11" s="250"/>
      <c r="B11" s="250"/>
      <c r="C11" s="250" t="s">
        <v>13</v>
      </c>
      <c r="D11" s="250" t="s">
        <v>175</v>
      </c>
      <c r="E11" s="250" t="s">
        <v>176</v>
      </c>
      <c r="F11" s="250" t="s">
        <v>5</v>
      </c>
      <c r="G11" s="250" t="s">
        <v>6</v>
      </c>
      <c r="H11" s="250" t="s">
        <v>15</v>
      </c>
      <c r="I11" s="250" t="s">
        <v>7</v>
      </c>
      <c r="J11" s="250" t="s">
        <v>8</v>
      </c>
      <c r="K11" s="250"/>
      <c r="L11" s="250"/>
      <c r="M11" s="250"/>
      <c r="N11" s="248"/>
      <c r="O11" s="250"/>
    </row>
    <row r="12" spans="1:17" ht="28.5" customHeight="1" x14ac:dyDescent="0.25">
      <c r="A12" s="250"/>
      <c r="B12" s="250"/>
      <c r="C12" s="250"/>
      <c r="D12" s="250"/>
      <c r="E12" s="250"/>
      <c r="F12" s="250"/>
      <c r="G12" s="250"/>
      <c r="H12" s="250"/>
      <c r="I12" s="250"/>
      <c r="J12" s="158" t="s">
        <v>9</v>
      </c>
      <c r="K12" s="158" t="s">
        <v>10</v>
      </c>
      <c r="L12" s="158" t="s">
        <v>11</v>
      </c>
      <c r="M12" s="158"/>
      <c r="N12" s="248"/>
      <c r="O12" s="250"/>
    </row>
    <row r="13" spans="1:17" ht="69" customHeight="1" x14ac:dyDescent="0.25">
      <c r="A13" s="252" t="s">
        <v>346</v>
      </c>
      <c r="B13" s="252" t="s">
        <v>351</v>
      </c>
      <c r="C13" s="175" t="s">
        <v>407</v>
      </c>
      <c r="D13" s="175"/>
      <c r="E13" s="176"/>
      <c r="F13" s="175" t="s">
        <v>400</v>
      </c>
      <c r="G13" s="207" t="s">
        <v>401</v>
      </c>
      <c r="H13" s="207" t="s">
        <v>28</v>
      </c>
      <c r="I13" s="207" t="s">
        <v>348</v>
      </c>
      <c r="J13" s="207"/>
      <c r="K13" s="207"/>
      <c r="L13" s="207"/>
      <c r="M13" s="208">
        <v>0.27</v>
      </c>
      <c r="N13" s="209">
        <v>210000</v>
      </c>
      <c r="O13" s="178" t="s">
        <v>408</v>
      </c>
    </row>
    <row r="14" spans="1:17" ht="49.5" customHeight="1" x14ac:dyDescent="0.25">
      <c r="A14" s="253"/>
      <c r="B14" s="254"/>
      <c r="C14" s="175" t="s">
        <v>391</v>
      </c>
      <c r="D14" s="175" t="s">
        <v>387</v>
      </c>
      <c r="E14" s="176" t="s">
        <v>388</v>
      </c>
      <c r="F14" s="175" t="s">
        <v>382</v>
      </c>
      <c r="G14" s="207" t="s">
        <v>392</v>
      </c>
      <c r="H14" s="207" t="s">
        <v>28</v>
      </c>
      <c r="I14" s="207" t="s">
        <v>348</v>
      </c>
      <c r="J14" s="208">
        <v>0.06</v>
      </c>
      <c r="K14" s="208">
        <v>0.06</v>
      </c>
      <c r="L14" s="208">
        <v>0.06</v>
      </c>
      <c r="M14" s="208">
        <v>0.06</v>
      </c>
      <c r="N14" s="209">
        <v>600000</v>
      </c>
      <c r="O14" s="178" t="s">
        <v>383</v>
      </c>
    </row>
    <row r="15" spans="1:17" ht="80.25" hidden="1" customHeight="1" x14ac:dyDescent="0.25">
      <c r="A15" s="253"/>
      <c r="B15" s="255" t="s">
        <v>174</v>
      </c>
      <c r="C15" s="175" t="s">
        <v>398</v>
      </c>
      <c r="D15" s="175"/>
      <c r="E15" s="176"/>
      <c r="F15" s="175" t="s">
        <v>399</v>
      </c>
      <c r="G15" s="210" t="s">
        <v>352</v>
      </c>
      <c r="H15" s="210" t="s">
        <v>28</v>
      </c>
      <c r="I15" s="210" t="s">
        <v>348</v>
      </c>
      <c r="J15" s="211"/>
      <c r="K15" s="211"/>
      <c r="L15" s="211"/>
      <c r="M15" s="199"/>
      <c r="N15" s="209"/>
      <c r="O15" s="178"/>
    </row>
    <row r="16" spans="1:17" ht="103.5" customHeight="1" x14ac:dyDescent="0.25">
      <c r="A16" s="253"/>
      <c r="B16" s="256"/>
      <c r="C16" s="212" t="s">
        <v>384</v>
      </c>
      <c r="D16" s="213" t="s">
        <v>387</v>
      </c>
      <c r="E16" s="214" t="s">
        <v>388</v>
      </c>
      <c r="F16" s="175" t="s">
        <v>385</v>
      </c>
      <c r="G16" s="210" t="s">
        <v>393</v>
      </c>
      <c r="H16" s="213"/>
      <c r="I16" s="213"/>
      <c r="J16" s="215"/>
      <c r="K16" s="215"/>
      <c r="L16" s="215"/>
      <c r="M16" s="200">
        <v>0.72</v>
      </c>
      <c r="N16" s="209">
        <v>210000</v>
      </c>
      <c r="O16" s="178"/>
      <c r="Q16" s="179" t="e">
        <f>+M16+#REF!+#REF!+#REF!</f>
        <v>#REF!</v>
      </c>
    </row>
    <row r="17" spans="1:15" ht="71.25" customHeight="1" x14ac:dyDescent="0.25">
      <c r="A17" s="253"/>
      <c r="B17" s="206" t="s">
        <v>173</v>
      </c>
      <c r="C17" s="180" t="s">
        <v>403</v>
      </c>
      <c r="D17" s="216"/>
      <c r="E17" s="217"/>
      <c r="F17" s="175" t="s">
        <v>395</v>
      </c>
      <c r="G17" s="210" t="s">
        <v>396</v>
      </c>
      <c r="H17" s="210"/>
      <c r="I17" s="210"/>
      <c r="J17" s="218"/>
      <c r="K17" s="219">
        <v>1</v>
      </c>
      <c r="L17" s="218"/>
      <c r="M17" s="193"/>
      <c r="N17" s="209">
        <f>105000+950000+105000</f>
        <v>1160000</v>
      </c>
      <c r="O17" s="177" t="s">
        <v>406</v>
      </c>
    </row>
    <row r="18" spans="1:15" ht="153.75" customHeight="1" x14ac:dyDescent="0.25">
      <c r="A18" s="253"/>
      <c r="B18" s="205"/>
      <c r="C18" s="226" t="s">
        <v>410</v>
      </c>
      <c r="D18" s="227"/>
      <c r="E18" s="228"/>
      <c r="F18" s="229" t="s">
        <v>404</v>
      </c>
      <c r="G18" s="229" t="s">
        <v>405</v>
      </c>
      <c r="H18" s="230"/>
      <c r="I18" s="230"/>
      <c r="J18" s="231"/>
      <c r="K18" s="231"/>
      <c r="L18" s="231"/>
      <c r="M18" s="232">
        <v>1</v>
      </c>
      <c r="N18" s="233">
        <f>1116000000+17000000</f>
        <v>1133000000</v>
      </c>
      <c r="O18" s="229" t="s">
        <v>409</v>
      </c>
    </row>
    <row r="19" spans="1:15" ht="76.5" hidden="1" customHeight="1" x14ac:dyDescent="0.25">
      <c r="A19" s="253"/>
      <c r="B19" s="255" t="s">
        <v>172</v>
      </c>
      <c r="C19" s="181" t="s">
        <v>389</v>
      </c>
      <c r="D19" s="257" t="s">
        <v>387</v>
      </c>
      <c r="E19" s="220" t="s">
        <v>390</v>
      </c>
      <c r="F19" s="180" t="s">
        <v>379</v>
      </c>
      <c r="G19" s="180" t="s">
        <v>377</v>
      </c>
      <c r="H19" s="222" t="s">
        <v>28</v>
      </c>
      <c r="I19" s="222" t="s">
        <v>373</v>
      </c>
      <c r="J19" s="208"/>
      <c r="K19" s="198"/>
      <c r="L19" s="208"/>
      <c r="M19" s="198">
        <v>2</v>
      </c>
      <c r="N19" s="209"/>
      <c r="O19" s="182"/>
    </row>
    <row r="20" spans="1:15" ht="96.75" hidden="1" customHeight="1" x14ac:dyDescent="0.25">
      <c r="A20" s="253"/>
      <c r="B20" s="256"/>
      <c r="C20" s="183" t="s">
        <v>375</v>
      </c>
      <c r="D20" s="258"/>
      <c r="E20" s="213"/>
      <c r="F20" s="180" t="s">
        <v>376</v>
      </c>
      <c r="G20" s="180" t="s">
        <v>378</v>
      </c>
      <c r="H20" s="222"/>
      <c r="I20" s="222"/>
      <c r="J20" s="208"/>
      <c r="K20" s="198"/>
      <c r="L20" s="208"/>
      <c r="M20" s="198"/>
      <c r="N20" s="201"/>
      <c r="O20" s="184"/>
    </row>
    <row r="21" spans="1:15" ht="54.75" hidden="1" customHeight="1" x14ac:dyDescent="0.25">
      <c r="A21" s="253"/>
      <c r="B21" s="255" t="s">
        <v>169</v>
      </c>
      <c r="C21" s="212" t="s">
        <v>394</v>
      </c>
      <c r="D21" s="257" t="s">
        <v>387</v>
      </c>
      <c r="E21" s="257" t="s">
        <v>386</v>
      </c>
      <c r="F21" s="223" t="s">
        <v>370</v>
      </c>
      <c r="G21" s="224" t="s">
        <v>374</v>
      </c>
      <c r="H21" s="223" t="s">
        <v>28</v>
      </c>
      <c r="I21" s="223" t="s">
        <v>19</v>
      </c>
      <c r="J21" s="198"/>
      <c r="K21" s="198"/>
      <c r="L21" s="198"/>
      <c r="M21" s="198"/>
      <c r="N21" s="201"/>
      <c r="O21" s="185" t="s">
        <v>380</v>
      </c>
    </row>
    <row r="22" spans="1:15" ht="96.75" customHeight="1" x14ac:dyDescent="0.3">
      <c r="A22" s="254"/>
      <c r="B22" s="256"/>
      <c r="C22" s="204" t="s">
        <v>402</v>
      </c>
      <c r="D22" s="258"/>
      <c r="E22" s="258"/>
      <c r="F22" s="221" t="s">
        <v>371</v>
      </c>
      <c r="G22" s="221" t="s">
        <v>372</v>
      </c>
      <c r="H22" s="221" t="s">
        <v>28</v>
      </c>
      <c r="I22" s="221" t="s">
        <v>373</v>
      </c>
      <c r="J22" s="198">
        <v>1</v>
      </c>
      <c r="K22" s="198">
        <v>1</v>
      </c>
      <c r="L22" s="198">
        <v>1</v>
      </c>
      <c r="M22" s="198">
        <v>1</v>
      </c>
      <c r="N22" s="225">
        <v>5080000</v>
      </c>
      <c r="O22" s="186"/>
    </row>
    <row r="23" spans="1:15" x14ac:dyDescent="0.3">
      <c r="A23" s="169"/>
      <c r="B23" s="187"/>
      <c r="C23" s="188"/>
      <c r="D23" s="189"/>
      <c r="E23" s="189"/>
      <c r="F23" s="189"/>
      <c r="G23" s="189"/>
      <c r="H23" s="189"/>
      <c r="I23" s="189"/>
      <c r="J23" s="189"/>
      <c r="K23" s="189"/>
      <c r="M23" s="194" t="s">
        <v>159</v>
      </c>
      <c r="N23" s="202">
        <f>SUM(N13:N22)</f>
        <v>1140260000</v>
      </c>
      <c r="O23" s="191"/>
    </row>
    <row r="24" spans="1:15" x14ac:dyDescent="0.3">
      <c r="C24" s="193">
        <v>6</v>
      </c>
      <c r="D24" s="132"/>
      <c r="E24" s="132"/>
      <c r="M24" s="194" t="s">
        <v>160</v>
      </c>
      <c r="N24" s="202">
        <v>39127841.960000001</v>
      </c>
    </row>
    <row r="25" spans="1:15" x14ac:dyDescent="0.3">
      <c r="D25" s="132"/>
      <c r="E25" s="132"/>
      <c r="M25" s="192" t="s">
        <v>161</v>
      </c>
      <c r="N25" s="202">
        <f>SUM(N23:N24)</f>
        <v>1179387841.96</v>
      </c>
    </row>
    <row r="26" spans="1:15" x14ac:dyDescent="0.3">
      <c r="D26" s="132"/>
      <c r="E26" s="132"/>
    </row>
    <row r="31" spans="1:15" x14ac:dyDescent="0.3">
      <c r="N31" s="203">
        <v>1162387841.96</v>
      </c>
    </row>
    <row r="33" spans="14:14" x14ac:dyDescent="0.3">
      <c r="N33" s="190">
        <f>+N31-N25</f>
        <v>-17000000</v>
      </c>
    </row>
  </sheetData>
  <mergeCells count="29">
    <mergeCell ref="A13:A22"/>
    <mergeCell ref="B21:B22"/>
    <mergeCell ref="D21:D22"/>
    <mergeCell ref="E21:E22"/>
    <mergeCell ref="B19:B20"/>
    <mergeCell ref="D19:D20"/>
    <mergeCell ref="B13:B14"/>
    <mergeCell ref="B15:B16"/>
    <mergeCell ref="G7:H7"/>
    <mergeCell ref="G9:H9"/>
    <mergeCell ref="N10:N12"/>
    <mergeCell ref="O10:O12"/>
    <mergeCell ref="A10:A12"/>
    <mergeCell ref="B10:B12"/>
    <mergeCell ref="C10:M10"/>
    <mergeCell ref="C11:C12"/>
    <mergeCell ref="D11:D12"/>
    <mergeCell ref="G11:G12"/>
    <mergeCell ref="H11:H12"/>
    <mergeCell ref="I11:I12"/>
    <mergeCell ref="J11:M11"/>
    <mergeCell ref="F11:F12"/>
    <mergeCell ref="E11:E12"/>
    <mergeCell ref="A1:O1"/>
    <mergeCell ref="B2:O2"/>
    <mergeCell ref="B3:O3"/>
    <mergeCell ref="B4:O4"/>
    <mergeCell ref="B6:O6"/>
    <mergeCell ref="B5:O5"/>
  </mergeCells>
  <printOptions horizontalCentered="1"/>
  <pageMargins left="0.39370078740157483" right="0.39370078740157483" top="0.39370078740157483" bottom="0.39370078740157483" header="0.31496062992125984" footer="0.31496062992125984"/>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47"/>
  <sheetViews>
    <sheetView workbookViewId="0">
      <selection activeCell="A8" sqref="A8"/>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1.140625" customWidth="1"/>
  </cols>
  <sheetData>
    <row r="1" spans="1:11" x14ac:dyDescent="0.25">
      <c r="A1" s="268" t="s">
        <v>367</v>
      </c>
      <c r="B1" s="268"/>
      <c r="C1" s="268"/>
      <c r="D1" s="268"/>
      <c r="E1" s="268"/>
      <c r="F1" s="268"/>
      <c r="G1" s="268"/>
    </row>
    <row r="2" spans="1:11" x14ac:dyDescent="0.25">
      <c r="A2" s="268"/>
      <c r="B2" s="268"/>
      <c r="C2" s="268"/>
      <c r="D2" s="268"/>
      <c r="E2" s="268"/>
      <c r="F2" s="268"/>
      <c r="G2" s="268"/>
    </row>
    <row r="3" spans="1:11" ht="15.75" thickBot="1" x14ac:dyDescent="0.3"/>
    <row r="4" spans="1:11" ht="19.5" customHeight="1" x14ac:dyDescent="0.25">
      <c r="A4" s="261" t="s">
        <v>365</v>
      </c>
      <c r="B4" s="259" t="s">
        <v>353</v>
      </c>
      <c r="C4" s="259" t="s">
        <v>354</v>
      </c>
      <c r="D4" s="259" t="s">
        <v>355</v>
      </c>
      <c r="E4" s="259" t="s">
        <v>356</v>
      </c>
      <c r="F4" s="259" t="s">
        <v>357</v>
      </c>
      <c r="G4" s="259" t="s">
        <v>358</v>
      </c>
      <c r="H4" s="259" t="s">
        <v>359</v>
      </c>
      <c r="I4" s="259" t="s">
        <v>360</v>
      </c>
      <c r="J4" s="259" t="s">
        <v>362</v>
      </c>
      <c r="K4" s="259" t="s">
        <v>361</v>
      </c>
    </row>
    <row r="5" spans="1:11" ht="15.75" thickBot="1" x14ac:dyDescent="0.3">
      <c r="A5" s="262"/>
      <c r="B5" s="260"/>
      <c r="C5" s="260"/>
      <c r="D5" s="260"/>
      <c r="E5" s="260"/>
      <c r="F5" s="260"/>
      <c r="G5" s="260"/>
      <c r="H5" s="260"/>
      <c r="I5" s="260"/>
      <c r="J5" s="260"/>
      <c r="K5" s="260"/>
    </row>
    <row r="6" spans="1:11" ht="20.25" thickBot="1" x14ac:dyDescent="0.3">
      <c r="A6" s="140"/>
      <c r="B6" s="146"/>
      <c r="C6" s="147"/>
      <c r="D6" s="147"/>
      <c r="E6" s="147"/>
      <c r="F6" s="147"/>
      <c r="G6" s="147"/>
      <c r="H6" s="148"/>
      <c r="I6" s="147"/>
      <c r="J6" s="147"/>
      <c r="K6" s="149"/>
    </row>
    <row r="7" spans="1:11" ht="20.25" thickBot="1" x14ac:dyDescent="0.3">
      <c r="A7" s="140"/>
      <c r="B7" s="150"/>
      <c r="C7" s="138"/>
      <c r="D7" s="138"/>
      <c r="E7" s="138"/>
      <c r="F7" s="138"/>
      <c r="G7" s="138"/>
      <c r="H7" s="143"/>
      <c r="I7" s="138"/>
      <c r="J7" s="138"/>
      <c r="K7" s="151"/>
    </row>
    <row r="8" spans="1:11" ht="20.25" thickBot="1" x14ac:dyDescent="0.3">
      <c r="A8" s="140"/>
      <c r="B8" s="150"/>
      <c r="C8" s="138"/>
      <c r="D8" s="138"/>
      <c r="E8" s="138"/>
      <c r="F8" s="138"/>
      <c r="G8" s="138"/>
      <c r="H8" s="143"/>
      <c r="I8" s="138"/>
      <c r="J8" s="138"/>
      <c r="K8" s="151"/>
    </row>
    <row r="9" spans="1:11" ht="20.25" thickBot="1" x14ac:dyDescent="0.3">
      <c r="A9" s="140"/>
      <c r="B9" s="150"/>
      <c r="C9" s="138"/>
      <c r="D9" s="138"/>
      <c r="E9" s="138"/>
      <c r="F9" s="138"/>
      <c r="G9" s="138"/>
      <c r="H9" s="143"/>
      <c r="I9" s="138"/>
      <c r="J9" s="138"/>
      <c r="K9" s="151"/>
    </row>
    <row r="10" spans="1:11" ht="20.25" thickBot="1" x14ac:dyDescent="0.3">
      <c r="A10" s="140"/>
      <c r="B10" s="150"/>
      <c r="C10" s="138"/>
      <c r="D10" s="138"/>
      <c r="E10" s="138"/>
      <c r="F10" s="138"/>
      <c r="G10" s="138"/>
      <c r="H10" s="143"/>
      <c r="I10" s="138"/>
      <c r="J10" s="138"/>
      <c r="K10" s="151"/>
    </row>
    <row r="11" spans="1:11" ht="20.25" thickBot="1" x14ac:dyDescent="0.3">
      <c r="A11" s="140"/>
      <c r="B11" s="150"/>
      <c r="C11" s="138"/>
      <c r="D11" s="138"/>
      <c r="E11" s="138"/>
      <c r="F11" s="138"/>
      <c r="G11" s="138"/>
      <c r="H11" s="143"/>
      <c r="I11" s="138"/>
      <c r="J11" s="138"/>
      <c r="K11" s="151"/>
    </row>
    <row r="12" spans="1:11" ht="20.25" thickBot="1" x14ac:dyDescent="0.3">
      <c r="A12" s="140"/>
      <c r="B12" s="150"/>
      <c r="C12" s="138"/>
      <c r="D12" s="138"/>
      <c r="E12" s="138"/>
      <c r="F12" s="138"/>
      <c r="G12" s="138"/>
      <c r="H12" s="143"/>
      <c r="I12" s="138"/>
      <c r="J12" s="138"/>
      <c r="K12" s="151"/>
    </row>
    <row r="13" spans="1:11" ht="20.25" thickBot="1" x14ac:dyDescent="0.3">
      <c r="A13" s="140"/>
      <c r="B13" s="150"/>
      <c r="C13" s="138"/>
      <c r="D13" s="138"/>
      <c r="E13" s="138"/>
      <c r="F13" s="138"/>
      <c r="G13" s="138"/>
      <c r="H13" s="143"/>
      <c r="I13" s="138"/>
      <c r="J13" s="138"/>
      <c r="K13" s="151"/>
    </row>
    <row r="14" spans="1:11" ht="20.25" thickBot="1" x14ac:dyDescent="0.3">
      <c r="A14" s="140"/>
      <c r="B14" s="150"/>
      <c r="C14" s="138"/>
      <c r="D14" s="138"/>
      <c r="E14" s="138"/>
      <c r="F14" s="138"/>
      <c r="G14" s="138"/>
      <c r="H14" s="143"/>
      <c r="I14" s="138"/>
      <c r="J14" s="138"/>
      <c r="K14" s="151"/>
    </row>
    <row r="15" spans="1:11" ht="28.5" customHeight="1" thickBot="1" x14ac:dyDescent="0.3">
      <c r="A15" s="140"/>
      <c r="B15" s="152"/>
      <c r="C15" s="153"/>
      <c r="D15" s="153"/>
      <c r="E15" s="153"/>
      <c r="F15" s="153"/>
      <c r="G15" s="153"/>
      <c r="H15" s="154"/>
      <c r="I15" s="153"/>
      <c r="J15" s="153"/>
      <c r="K15" s="155"/>
    </row>
    <row r="16" spans="1:11" ht="20.25" thickBot="1" x14ac:dyDescent="0.4">
      <c r="A16" s="136" t="s">
        <v>366</v>
      </c>
      <c r="B16" s="141"/>
      <c r="C16" s="137"/>
      <c r="D16" s="137"/>
      <c r="E16" s="137"/>
      <c r="F16" s="142">
        <f>SUM(F6:F15)</f>
        <v>0</v>
      </c>
      <c r="G16" s="137"/>
      <c r="H16" s="137"/>
      <c r="I16" s="137"/>
      <c r="J16" s="137"/>
      <c r="K16" s="139">
        <f>SUM(K6:K15)</f>
        <v>0</v>
      </c>
    </row>
    <row r="18" spans="1:11" ht="15.75" thickBot="1" x14ac:dyDescent="0.3"/>
    <row r="19" spans="1:11" x14ac:dyDescent="0.25">
      <c r="A19" s="261" t="s">
        <v>363</v>
      </c>
      <c r="B19" s="259" t="s">
        <v>353</v>
      </c>
      <c r="C19" s="259" t="s">
        <v>354</v>
      </c>
      <c r="D19" s="259" t="s">
        <v>355</v>
      </c>
      <c r="E19" s="259" t="s">
        <v>356</v>
      </c>
      <c r="F19" s="259" t="s">
        <v>357</v>
      </c>
      <c r="G19" s="259" t="s">
        <v>358</v>
      </c>
      <c r="H19" s="269" t="s">
        <v>359</v>
      </c>
      <c r="I19" s="264" t="s">
        <v>360</v>
      </c>
      <c r="J19" s="264" t="s">
        <v>362</v>
      </c>
      <c r="K19" s="266" t="s">
        <v>361</v>
      </c>
    </row>
    <row r="20" spans="1:11" ht="39.75" customHeight="1" thickBot="1" x14ac:dyDescent="0.3">
      <c r="A20" s="262"/>
      <c r="B20" s="263"/>
      <c r="C20" s="263"/>
      <c r="D20" s="263"/>
      <c r="E20" s="263"/>
      <c r="F20" s="263"/>
      <c r="G20" s="263"/>
      <c r="H20" s="270"/>
      <c r="I20" s="265"/>
      <c r="J20" s="265"/>
      <c r="K20" s="267"/>
    </row>
    <row r="21" spans="1:11" ht="20.25" thickBot="1" x14ac:dyDescent="0.3">
      <c r="A21" s="140"/>
      <c r="B21" s="144"/>
      <c r="C21" s="144"/>
      <c r="D21" s="144"/>
      <c r="E21" s="144"/>
      <c r="F21" s="144"/>
      <c r="G21" s="144"/>
      <c r="H21" s="145"/>
      <c r="I21" s="145"/>
      <c r="J21" s="145"/>
      <c r="K21" s="145"/>
    </row>
    <row r="22" spans="1:11" ht="20.25" thickBot="1" x14ac:dyDescent="0.3">
      <c r="A22" s="140"/>
      <c r="B22" s="138"/>
      <c r="C22" s="138"/>
      <c r="D22" s="138"/>
      <c r="E22" s="138"/>
      <c r="F22" s="138"/>
      <c r="G22" s="138"/>
      <c r="H22" s="143"/>
      <c r="I22" s="143"/>
      <c r="J22" s="143"/>
      <c r="K22" s="143"/>
    </row>
    <row r="23" spans="1:11" ht="20.25" thickBot="1" x14ac:dyDescent="0.3">
      <c r="A23" s="140"/>
      <c r="B23" s="138"/>
      <c r="C23" s="138"/>
      <c r="D23" s="138"/>
      <c r="E23" s="138"/>
      <c r="F23" s="138"/>
      <c r="G23" s="138"/>
      <c r="H23" s="143"/>
      <c r="I23" s="143"/>
      <c r="J23" s="143"/>
      <c r="K23" s="143"/>
    </row>
    <row r="24" spans="1:11" ht="20.25" thickBot="1" x14ac:dyDescent="0.3">
      <c r="A24" s="140"/>
      <c r="B24" s="138"/>
      <c r="C24" s="138"/>
      <c r="D24" s="138"/>
      <c r="E24" s="138"/>
      <c r="F24" s="138"/>
      <c r="G24" s="138"/>
      <c r="H24" s="143"/>
      <c r="I24" s="143"/>
      <c r="J24" s="143"/>
      <c r="K24" s="143"/>
    </row>
    <row r="25" spans="1:11" ht="20.25" thickBot="1" x14ac:dyDescent="0.3">
      <c r="A25" s="140"/>
      <c r="B25" s="138"/>
      <c r="C25" s="138"/>
      <c r="D25" s="138"/>
      <c r="E25" s="138"/>
      <c r="F25" s="138"/>
      <c r="G25" s="138"/>
      <c r="H25" s="143"/>
      <c r="I25" s="143"/>
      <c r="J25" s="143"/>
      <c r="K25" s="143"/>
    </row>
    <row r="26" spans="1:11" ht="20.25" thickBot="1" x14ac:dyDescent="0.3">
      <c r="A26" s="140"/>
      <c r="B26" s="138"/>
      <c r="C26" s="138"/>
      <c r="D26" s="138"/>
      <c r="E26" s="138"/>
      <c r="F26" s="138"/>
      <c r="G26" s="138"/>
      <c r="H26" s="143"/>
      <c r="I26" s="143"/>
      <c r="J26" s="143"/>
      <c r="K26" s="143"/>
    </row>
    <row r="27" spans="1:11" ht="20.25" thickBot="1" x14ac:dyDescent="0.3">
      <c r="A27" s="140"/>
      <c r="B27" s="138"/>
      <c r="C27" s="138"/>
      <c r="D27" s="138"/>
      <c r="E27" s="138"/>
      <c r="F27" s="138"/>
      <c r="G27" s="138"/>
      <c r="H27" s="143"/>
      <c r="I27" s="143"/>
      <c r="J27" s="143"/>
      <c r="K27" s="143"/>
    </row>
    <row r="28" spans="1:11" ht="20.25" thickBot="1" x14ac:dyDescent="0.3">
      <c r="A28" s="140"/>
      <c r="B28" s="138"/>
      <c r="C28" s="138"/>
      <c r="D28" s="138"/>
      <c r="E28" s="138"/>
      <c r="F28" s="138"/>
      <c r="G28" s="138"/>
      <c r="H28" s="143"/>
      <c r="I28" s="143"/>
      <c r="J28" s="143"/>
      <c r="K28" s="143"/>
    </row>
    <row r="29" spans="1:11" ht="20.25" thickBot="1" x14ac:dyDescent="0.3">
      <c r="A29" s="140"/>
      <c r="B29" s="138"/>
      <c r="C29" s="138"/>
      <c r="D29" s="138"/>
      <c r="E29" s="138"/>
      <c r="F29" s="138"/>
      <c r="G29" s="138"/>
      <c r="H29" s="143"/>
      <c r="I29" s="143"/>
      <c r="J29" s="143"/>
      <c r="K29" s="143"/>
    </row>
    <row r="30" spans="1:11" ht="20.25" thickBot="1" x14ac:dyDescent="0.3">
      <c r="A30" s="140"/>
      <c r="B30" s="138"/>
      <c r="C30" s="138"/>
      <c r="D30" s="138"/>
      <c r="E30" s="138"/>
      <c r="F30" s="138"/>
      <c r="G30" s="138"/>
      <c r="H30" s="143"/>
      <c r="I30" s="143"/>
      <c r="J30" s="143"/>
      <c r="K30" s="143"/>
    </row>
    <row r="31" spans="1:11" ht="20.25" thickBot="1" x14ac:dyDescent="0.3">
      <c r="A31" s="140"/>
      <c r="B31" s="138"/>
      <c r="C31" s="138"/>
      <c r="D31" s="138"/>
      <c r="E31" s="138"/>
      <c r="F31" s="138"/>
      <c r="G31" s="138"/>
      <c r="H31" s="143"/>
      <c r="I31" s="143"/>
      <c r="J31" s="143"/>
      <c r="K31" s="143"/>
    </row>
    <row r="32" spans="1:11" ht="20.25" thickBot="1" x14ac:dyDescent="0.4">
      <c r="A32" s="136" t="s">
        <v>364</v>
      </c>
      <c r="B32" s="141"/>
      <c r="C32" s="137"/>
      <c r="D32" s="137"/>
      <c r="E32" s="137"/>
      <c r="F32" s="142">
        <f>SUM(F21:F31)</f>
        <v>0</v>
      </c>
      <c r="G32" s="137"/>
      <c r="H32" s="137"/>
      <c r="I32" s="137"/>
      <c r="J32" s="137"/>
      <c r="K32" s="139">
        <f>SUM(K21:K31)</f>
        <v>0</v>
      </c>
    </row>
    <row r="34" spans="1:11" ht="15.75" thickBot="1" x14ac:dyDescent="0.3"/>
    <row r="35" spans="1:11" x14ac:dyDescent="0.25">
      <c r="A35" s="261" t="s">
        <v>368</v>
      </c>
      <c r="B35" s="259" t="s">
        <v>353</v>
      </c>
      <c r="C35" s="259" t="s">
        <v>354</v>
      </c>
      <c r="D35" s="259" t="s">
        <v>355</v>
      </c>
      <c r="E35" s="259" t="s">
        <v>356</v>
      </c>
      <c r="F35" s="259" t="s">
        <v>357</v>
      </c>
      <c r="G35" s="259" t="s">
        <v>358</v>
      </c>
      <c r="H35" s="259" t="s">
        <v>359</v>
      </c>
      <c r="I35" s="259" t="s">
        <v>360</v>
      </c>
      <c r="J35" s="259" t="s">
        <v>362</v>
      </c>
      <c r="K35" s="259" t="s">
        <v>361</v>
      </c>
    </row>
    <row r="36" spans="1:11" ht="57.75" customHeight="1" thickBot="1" x14ac:dyDescent="0.3">
      <c r="A36" s="262"/>
      <c r="B36" s="260"/>
      <c r="C36" s="260"/>
      <c r="D36" s="260"/>
      <c r="E36" s="260"/>
      <c r="F36" s="260"/>
      <c r="G36" s="260"/>
      <c r="H36" s="260"/>
      <c r="I36" s="260"/>
      <c r="J36" s="260"/>
      <c r="K36" s="260"/>
    </row>
    <row r="37" spans="1:11" ht="20.25" thickBot="1" x14ac:dyDescent="0.3">
      <c r="A37" s="140"/>
      <c r="B37" s="146"/>
      <c r="C37" s="147"/>
      <c r="D37" s="147"/>
      <c r="E37" s="147"/>
      <c r="F37" s="147"/>
      <c r="G37" s="147"/>
      <c r="H37" s="148"/>
      <c r="I37" s="147"/>
      <c r="J37" s="147"/>
      <c r="K37" s="149"/>
    </row>
    <row r="38" spans="1:11" ht="20.25" thickBot="1" x14ac:dyDescent="0.3">
      <c r="A38" s="140"/>
      <c r="B38" s="150"/>
      <c r="C38" s="138"/>
      <c r="D38" s="138"/>
      <c r="E38" s="138"/>
      <c r="F38" s="138"/>
      <c r="G38" s="138"/>
      <c r="H38" s="143"/>
      <c r="I38" s="138"/>
      <c r="J38" s="138"/>
      <c r="K38" s="151"/>
    </row>
    <row r="39" spans="1:11" ht="20.25" thickBot="1" x14ac:dyDescent="0.3">
      <c r="A39" s="140"/>
      <c r="B39" s="150"/>
      <c r="C39" s="138"/>
      <c r="D39" s="138"/>
      <c r="E39" s="138"/>
      <c r="F39" s="138"/>
      <c r="G39" s="138"/>
      <c r="H39" s="143"/>
      <c r="I39" s="138"/>
      <c r="J39" s="138"/>
      <c r="K39" s="151"/>
    </row>
    <row r="40" spans="1:11" ht="20.25" thickBot="1" x14ac:dyDescent="0.3">
      <c r="A40" s="140"/>
      <c r="B40" s="150"/>
      <c r="C40" s="138"/>
      <c r="D40" s="138"/>
      <c r="E40" s="138"/>
      <c r="F40" s="138"/>
      <c r="G40" s="138"/>
      <c r="H40" s="143"/>
      <c r="I40" s="138"/>
      <c r="J40" s="138"/>
      <c r="K40" s="151"/>
    </row>
    <row r="41" spans="1:11" ht="20.25" thickBot="1" x14ac:dyDescent="0.3">
      <c r="A41" s="140"/>
      <c r="B41" s="150"/>
      <c r="C41" s="138"/>
      <c r="D41" s="138"/>
      <c r="E41" s="138"/>
      <c r="F41" s="138"/>
      <c r="G41" s="138"/>
      <c r="H41" s="143"/>
      <c r="I41" s="138"/>
      <c r="J41" s="138"/>
      <c r="K41" s="151"/>
    </row>
    <row r="42" spans="1:11" ht="20.25" thickBot="1" x14ac:dyDescent="0.3">
      <c r="A42" s="140"/>
      <c r="B42" s="150"/>
      <c r="C42" s="138"/>
      <c r="D42" s="138"/>
      <c r="E42" s="138"/>
      <c r="F42" s="138"/>
      <c r="G42" s="138"/>
      <c r="H42" s="143"/>
      <c r="I42" s="138"/>
      <c r="J42" s="138"/>
      <c r="K42" s="151"/>
    </row>
    <row r="43" spans="1:11" ht="20.25" thickBot="1" x14ac:dyDescent="0.3">
      <c r="A43" s="140"/>
      <c r="B43" s="150"/>
      <c r="C43" s="138"/>
      <c r="D43" s="138"/>
      <c r="E43" s="138"/>
      <c r="F43" s="138"/>
      <c r="G43" s="138"/>
      <c r="H43" s="143"/>
      <c r="I43" s="138"/>
      <c r="J43" s="138"/>
      <c r="K43" s="151"/>
    </row>
    <row r="44" spans="1:11" ht="20.25" thickBot="1" x14ac:dyDescent="0.3">
      <c r="A44" s="140"/>
      <c r="B44" s="150"/>
      <c r="C44" s="138"/>
      <c r="D44" s="138"/>
      <c r="E44" s="138"/>
      <c r="F44" s="138"/>
      <c r="G44" s="138"/>
      <c r="H44" s="143"/>
      <c r="I44" s="138"/>
      <c r="J44" s="138"/>
      <c r="K44" s="151"/>
    </row>
    <row r="45" spans="1:11" ht="20.25" thickBot="1" x14ac:dyDescent="0.3">
      <c r="A45" s="140"/>
      <c r="B45" s="150"/>
      <c r="C45" s="138"/>
      <c r="D45" s="138"/>
      <c r="E45" s="138"/>
      <c r="F45" s="138"/>
      <c r="G45" s="138"/>
      <c r="H45" s="143"/>
      <c r="I45" s="138"/>
      <c r="J45" s="138"/>
      <c r="K45" s="151"/>
    </row>
    <row r="46" spans="1:11" ht="20.25" thickBot="1" x14ac:dyDescent="0.3">
      <c r="A46" s="140"/>
      <c r="B46" s="152"/>
      <c r="C46" s="153"/>
      <c r="D46" s="153"/>
      <c r="E46" s="153"/>
      <c r="F46" s="153"/>
      <c r="G46" s="153"/>
      <c r="H46" s="154"/>
      <c r="I46" s="153"/>
      <c r="J46" s="153"/>
      <c r="K46" s="155"/>
    </row>
    <row r="47" spans="1:11" ht="20.25" thickBot="1" x14ac:dyDescent="0.4">
      <c r="A47" s="136" t="s">
        <v>369</v>
      </c>
      <c r="B47" s="141"/>
      <c r="C47" s="137"/>
      <c r="D47" s="137"/>
      <c r="E47" s="137"/>
      <c r="F47" s="142">
        <f>SUM(F37:F46)</f>
        <v>0</v>
      </c>
      <c r="G47" s="137"/>
      <c r="H47" s="137"/>
      <c r="I47" s="137"/>
      <c r="J47" s="137"/>
      <c r="K47" s="139">
        <f>SUM(K37:K46)</f>
        <v>0</v>
      </c>
    </row>
  </sheetData>
  <mergeCells count="34">
    <mergeCell ref="H35:H36"/>
    <mergeCell ref="I35:I36"/>
    <mergeCell ref="J35:J36"/>
    <mergeCell ref="K35:K36"/>
    <mergeCell ref="A1:G2"/>
    <mergeCell ref="A35:A36"/>
    <mergeCell ref="B35:B36"/>
    <mergeCell ref="C35:C36"/>
    <mergeCell ref="D35:D36"/>
    <mergeCell ref="E35:E36"/>
    <mergeCell ref="F35:F36"/>
    <mergeCell ref="G35:G36"/>
    <mergeCell ref="F19:F20"/>
    <mergeCell ref="G19:G20"/>
    <mergeCell ref="H19:H20"/>
    <mergeCell ref="I19:I20"/>
    <mergeCell ref="J19:J20"/>
    <mergeCell ref="K19:K20"/>
    <mergeCell ref="G4:G5"/>
    <mergeCell ref="H4:H5"/>
    <mergeCell ref="I4:I5"/>
    <mergeCell ref="K4:K5"/>
    <mergeCell ref="J4:J5"/>
    <mergeCell ref="A19:A20"/>
    <mergeCell ref="B19:B20"/>
    <mergeCell ref="C19:C20"/>
    <mergeCell ref="D19:D20"/>
    <mergeCell ref="E19:E20"/>
    <mergeCell ref="F4:F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71" t="s">
        <v>43</v>
      </c>
      <c r="C3" s="271"/>
      <c r="D3" s="271"/>
      <c r="E3" s="272"/>
      <c r="F3" s="272"/>
      <c r="G3" s="272"/>
      <c r="H3" s="272"/>
      <c r="I3" s="272"/>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77" t="s">
        <v>49</v>
      </c>
      <c r="B1" s="277"/>
      <c r="C1" s="277"/>
      <c r="D1" s="277"/>
      <c r="E1" s="277"/>
      <c r="F1" s="277"/>
      <c r="G1" s="277"/>
      <c r="H1" s="277"/>
      <c r="I1" s="277"/>
      <c r="J1" s="277"/>
      <c r="K1" s="277"/>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50" t="s">
        <v>2</v>
      </c>
      <c r="B6" s="250" t="s">
        <v>3</v>
      </c>
      <c r="C6" s="278" t="s">
        <v>4</v>
      </c>
      <c r="D6" s="278"/>
      <c r="E6" s="278"/>
      <c r="F6" s="278"/>
      <c r="G6" s="278"/>
      <c r="H6" s="278"/>
      <c r="I6" s="278"/>
      <c r="J6" s="278"/>
      <c r="K6" s="278"/>
    </row>
    <row r="7" spans="1:11" ht="16.5" x14ac:dyDescent="0.25">
      <c r="A7" s="250"/>
      <c r="B7" s="250"/>
      <c r="C7" s="250" t="s">
        <v>13</v>
      </c>
      <c r="D7" s="250" t="s">
        <v>5</v>
      </c>
      <c r="E7" s="250" t="s">
        <v>6</v>
      </c>
      <c r="F7" s="250" t="s">
        <v>15</v>
      </c>
      <c r="G7" s="250" t="s">
        <v>7</v>
      </c>
      <c r="H7" s="250" t="s">
        <v>8</v>
      </c>
      <c r="I7" s="250"/>
      <c r="J7" s="250"/>
      <c r="K7" s="250"/>
    </row>
    <row r="8" spans="1:11" ht="16.5" x14ac:dyDescent="0.25">
      <c r="A8" s="250"/>
      <c r="B8" s="250"/>
      <c r="C8" s="250"/>
      <c r="D8" s="250"/>
      <c r="E8" s="250"/>
      <c r="F8" s="250"/>
      <c r="G8" s="250"/>
      <c r="H8" s="12" t="s">
        <v>9</v>
      </c>
      <c r="I8" s="12" t="s">
        <v>10</v>
      </c>
      <c r="J8" s="12" t="s">
        <v>11</v>
      </c>
      <c r="K8" s="12" t="s">
        <v>12</v>
      </c>
    </row>
    <row r="9" spans="1:11" ht="33" x14ac:dyDescent="0.25">
      <c r="A9" s="273" t="s">
        <v>101</v>
      </c>
      <c r="B9" s="273" t="s">
        <v>102</v>
      </c>
      <c r="C9" s="56" t="s">
        <v>127</v>
      </c>
      <c r="D9" s="1" t="s">
        <v>42</v>
      </c>
      <c r="E9" s="1" t="s">
        <v>17</v>
      </c>
      <c r="F9" s="2" t="s">
        <v>28</v>
      </c>
      <c r="G9" s="2" t="s">
        <v>19</v>
      </c>
      <c r="H9" s="2"/>
      <c r="I9" s="2"/>
      <c r="J9" s="2"/>
      <c r="K9" s="2" t="s">
        <v>45</v>
      </c>
    </row>
    <row r="10" spans="1:11" ht="33" x14ac:dyDescent="0.25">
      <c r="A10" s="274"/>
      <c r="B10" s="275"/>
      <c r="C10" s="56" t="s">
        <v>107</v>
      </c>
      <c r="D10" s="10" t="s">
        <v>16</v>
      </c>
      <c r="E10" s="1" t="s">
        <v>18</v>
      </c>
      <c r="F10" s="2" t="s">
        <v>28</v>
      </c>
      <c r="G10" s="2" t="s">
        <v>19</v>
      </c>
      <c r="H10" s="1"/>
      <c r="I10" s="1"/>
      <c r="J10" s="1"/>
      <c r="K10" s="4">
        <v>2</v>
      </c>
    </row>
    <row r="11" spans="1:11" ht="54.95" customHeight="1" x14ac:dyDescent="0.25">
      <c r="A11" s="274"/>
      <c r="B11" s="276" t="s">
        <v>103</v>
      </c>
      <c r="C11" s="56" t="s">
        <v>108</v>
      </c>
      <c r="D11" s="10" t="s">
        <v>20</v>
      </c>
      <c r="E11" s="9" t="s">
        <v>21</v>
      </c>
      <c r="F11" s="2" t="s">
        <v>28</v>
      </c>
      <c r="G11" s="2" t="s">
        <v>22</v>
      </c>
      <c r="H11" s="1"/>
      <c r="I11" s="1"/>
      <c r="J11" s="1"/>
      <c r="K11" s="3">
        <v>1</v>
      </c>
    </row>
    <row r="12" spans="1:11" ht="95.25" customHeight="1" x14ac:dyDescent="0.25">
      <c r="A12" s="274"/>
      <c r="B12" s="276"/>
      <c r="C12" s="57" t="s">
        <v>109</v>
      </c>
      <c r="D12" s="7" t="s">
        <v>37</v>
      </c>
      <c r="E12" s="9" t="s">
        <v>46</v>
      </c>
      <c r="F12" s="2" t="s">
        <v>28</v>
      </c>
      <c r="G12" s="2" t="s">
        <v>23</v>
      </c>
      <c r="H12" s="8"/>
      <c r="I12" s="8">
        <v>0.5</v>
      </c>
      <c r="J12" s="8">
        <v>0.25</v>
      </c>
      <c r="K12" s="8">
        <v>0.25</v>
      </c>
    </row>
    <row r="13" spans="1:11" ht="93" customHeight="1" x14ac:dyDescent="0.25">
      <c r="A13" s="274"/>
      <c r="B13" s="274" t="s">
        <v>104</v>
      </c>
      <c r="C13" s="57" t="s">
        <v>110</v>
      </c>
      <c r="D13" s="10" t="s">
        <v>24</v>
      </c>
      <c r="E13" s="9" t="s">
        <v>25</v>
      </c>
      <c r="F13" s="2" t="s">
        <v>28</v>
      </c>
      <c r="G13" s="2" t="s">
        <v>23</v>
      </c>
      <c r="H13" s="8">
        <v>0.25</v>
      </c>
      <c r="I13" s="8">
        <v>0.25</v>
      </c>
      <c r="J13" s="8">
        <v>0.25</v>
      </c>
      <c r="K13" s="8">
        <v>0.25</v>
      </c>
    </row>
    <row r="14" spans="1:11" ht="72.75" customHeight="1" x14ac:dyDescent="0.25">
      <c r="A14" s="274"/>
      <c r="B14" s="274"/>
      <c r="C14" s="58" t="s">
        <v>111</v>
      </c>
      <c r="D14" s="10" t="s">
        <v>26</v>
      </c>
      <c r="E14" s="9" t="s">
        <v>27</v>
      </c>
      <c r="F14" s="2" t="s">
        <v>28</v>
      </c>
      <c r="G14" s="2" t="s">
        <v>23</v>
      </c>
      <c r="H14" s="8"/>
      <c r="I14" s="8"/>
      <c r="J14" s="8"/>
      <c r="K14" s="8">
        <v>1</v>
      </c>
    </row>
    <row r="15" spans="1:11" ht="54.95" customHeight="1" x14ac:dyDescent="0.25">
      <c r="A15" s="274"/>
      <c r="B15" s="274"/>
      <c r="C15" s="57" t="s">
        <v>112</v>
      </c>
      <c r="D15" s="10" t="s">
        <v>29</v>
      </c>
      <c r="E15" s="10" t="s">
        <v>30</v>
      </c>
      <c r="F15" s="2" t="s">
        <v>28</v>
      </c>
      <c r="G15" s="2" t="s">
        <v>22</v>
      </c>
      <c r="H15" s="1"/>
      <c r="I15" s="1"/>
      <c r="J15" s="1"/>
      <c r="K15" s="17">
        <f>15+44+48+65+34+15</f>
        <v>221</v>
      </c>
    </row>
    <row r="16" spans="1:11" ht="54.95" customHeight="1" x14ac:dyDescent="0.25">
      <c r="A16" s="274"/>
      <c r="B16" s="274"/>
      <c r="C16" s="57" t="s">
        <v>113</v>
      </c>
      <c r="D16" s="10" t="s">
        <v>31</v>
      </c>
      <c r="E16" s="11" t="s">
        <v>41</v>
      </c>
      <c r="F16" s="2" t="s">
        <v>32</v>
      </c>
      <c r="G16" s="2" t="s">
        <v>23</v>
      </c>
      <c r="H16" s="8"/>
      <c r="I16" s="8"/>
      <c r="J16" s="8"/>
      <c r="K16" s="15">
        <v>1</v>
      </c>
    </row>
    <row r="17" spans="1:11" ht="71.25" customHeight="1" x14ac:dyDescent="0.25">
      <c r="A17" s="274"/>
      <c r="B17" s="273" t="s">
        <v>105</v>
      </c>
      <c r="C17" s="59" t="s">
        <v>114</v>
      </c>
      <c r="D17" s="1" t="s">
        <v>38</v>
      </c>
      <c r="E17" s="1" t="s">
        <v>39</v>
      </c>
      <c r="F17" s="2" t="s">
        <v>28</v>
      </c>
      <c r="G17" s="2" t="s">
        <v>23</v>
      </c>
      <c r="H17" s="8">
        <v>1</v>
      </c>
      <c r="I17" s="8">
        <v>1</v>
      </c>
      <c r="J17" s="8">
        <v>1</v>
      </c>
      <c r="K17" s="8">
        <v>1</v>
      </c>
    </row>
    <row r="18" spans="1:11" ht="105" customHeight="1" x14ac:dyDescent="0.25">
      <c r="A18" s="274"/>
      <c r="B18" s="274"/>
      <c r="C18" s="57" t="s">
        <v>115</v>
      </c>
      <c r="D18" s="7" t="s">
        <v>40</v>
      </c>
      <c r="E18" s="7" t="s">
        <v>33</v>
      </c>
      <c r="F18" s="9" t="s">
        <v>28</v>
      </c>
      <c r="G18" s="9" t="s">
        <v>23</v>
      </c>
      <c r="H18" s="14">
        <v>1</v>
      </c>
      <c r="I18" s="14">
        <v>1</v>
      </c>
      <c r="J18" s="14">
        <v>1</v>
      </c>
      <c r="K18" s="14">
        <v>1</v>
      </c>
    </row>
    <row r="19" spans="1:11" ht="78" customHeight="1" x14ac:dyDescent="0.25">
      <c r="A19" s="274"/>
      <c r="B19" s="274"/>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71" t="s">
        <v>43</v>
      </c>
      <c r="C3" s="271"/>
      <c r="D3" s="271"/>
      <c r="E3" s="272"/>
      <c r="F3" s="272"/>
      <c r="G3" s="272"/>
      <c r="H3" s="272"/>
      <c r="I3" s="272"/>
      <c r="J3" s="272"/>
      <c r="K3" s="272"/>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71" t="s">
        <v>43</v>
      </c>
      <c r="C3" s="271"/>
      <c r="D3" s="271"/>
      <c r="E3" s="272"/>
      <c r="F3" s="272"/>
      <c r="G3" s="272"/>
      <c r="H3" s="272"/>
      <c r="I3" s="272"/>
      <c r="J3" s="272"/>
      <c r="K3" s="272"/>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3" t="s">
        <v>345</v>
      </c>
      <c r="B1" s="133" t="s">
        <v>177</v>
      </c>
      <c r="C1" s="133" t="s">
        <v>139</v>
      </c>
      <c r="D1" s="133" t="s">
        <v>178</v>
      </c>
      <c r="E1" s="133" t="s">
        <v>179</v>
      </c>
      <c r="F1" s="133" t="s">
        <v>180</v>
      </c>
      <c r="G1" s="133" t="s">
        <v>181</v>
      </c>
      <c r="H1" s="133" t="s">
        <v>182</v>
      </c>
    </row>
    <row r="2" spans="1:8" x14ac:dyDescent="0.25">
      <c r="A2" s="134" t="s">
        <v>190</v>
      </c>
      <c r="B2" s="134" t="s">
        <v>55</v>
      </c>
      <c r="C2" s="135" t="s">
        <v>191</v>
      </c>
      <c r="D2" s="135" t="s">
        <v>183</v>
      </c>
      <c r="E2" s="135" t="s">
        <v>183</v>
      </c>
      <c r="F2" s="135" t="s">
        <v>183</v>
      </c>
      <c r="G2" s="135" t="s">
        <v>183</v>
      </c>
      <c r="H2" s="135" t="s">
        <v>191</v>
      </c>
    </row>
    <row r="3" spans="1:8" x14ac:dyDescent="0.25">
      <c r="A3" s="134" t="s">
        <v>192</v>
      </c>
      <c r="B3" s="134" t="s">
        <v>193</v>
      </c>
      <c r="C3" s="135" t="s">
        <v>194</v>
      </c>
      <c r="D3" s="135" t="s">
        <v>183</v>
      </c>
      <c r="E3" s="135" t="s">
        <v>183</v>
      </c>
      <c r="F3" s="135" t="s">
        <v>183</v>
      </c>
      <c r="G3" s="135" t="s">
        <v>183</v>
      </c>
      <c r="H3" s="135" t="s">
        <v>194</v>
      </c>
    </row>
    <row r="4" spans="1:8" x14ac:dyDescent="0.25">
      <c r="A4" s="134" t="s">
        <v>195</v>
      </c>
      <c r="B4" s="134" t="s">
        <v>186</v>
      </c>
      <c r="C4" s="135" t="s">
        <v>196</v>
      </c>
      <c r="D4" s="135" t="s">
        <v>183</v>
      </c>
      <c r="E4" s="135" t="s">
        <v>183</v>
      </c>
      <c r="F4" s="135" t="s">
        <v>183</v>
      </c>
      <c r="G4" s="135" t="s">
        <v>183</v>
      </c>
      <c r="H4" s="135" t="s">
        <v>196</v>
      </c>
    </row>
    <row r="5" spans="1:8" x14ac:dyDescent="0.25">
      <c r="A5" s="134" t="s">
        <v>197</v>
      </c>
      <c r="B5" s="134" t="s">
        <v>64</v>
      </c>
      <c r="C5" s="135" t="s">
        <v>198</v>
      </c>
      <c r="D5" s="135" t="s">
        <v>183</v>
      </c>
      <c r="E5" s="135" t="s">
        <v>183</v>
      </c>
      <c r="F5" s="135" t="s">
        <v>183</v>
      </c>
      <c r="G5" s="135" t="s">
        <v>183</v>
      </c>
      <c r="H5" s="135" t="s">
        <v>198</v>
      </c>
    </row>
    <row r="6" spans="1:8" x14ac:dyDescent="0.25">
      <c r="A6" s="134" t="s">
        <v>199</v>
      </c>
      <c r="B6" s="134" t="s">
        <v>66</v>
      </c>
      <c r="C6" s="135" t="s">
        <v>200</v>
      </c>
      <c r="D6" s="135" t="s">
        <v>183</v>
      </c>
      <c r="E6" s="135" t="s">
        <v>183</v>
      </c>
      <c r="F6" s="135" t="s">
        <v>183</v>
      </c>
      <c r="G6" s="135" t="s">
        <v>183</v>
      </c>
      <c r="H6" s="135" t="s">
        <v>200</v>
      </c>
    </row>
    <row r="7" spans="1:8" x14ac:dyDescent="0.25">
      <c r="A7" s="134" t="s">
        <v>201</v>
      </c>
      <c r="B7" s="134" t="s">
        <v>69</v>
      </c>
      <c r="C7" s="135" t="s">
        <v>202</v>
      </c>
      <c r="D7" s="135" t="s">
        <v>183</v>
      </c>
      <c r="E7" s="135" t="s">
        <v>183</v>
      </c>
      <c r="F7" s="135" t="s">
        <v>183</v>
      </c>
      <c r="G7" s="135" t="s">
        <v>183</v>
      </c>
      <c r="H7" s="135" t="s">
        <v>202</v>
      </c>
    </row>
    <row r="8" spans="1:8" x14ac:dyDescent="0.25">
      <c r="A8" s="134" t="s">
        <v>203</v>
      </c>
      <c r="B8" s="134" t="s">
        <v>204</v>
      </c>
      <c r="C8" s="135" t="s">
        <v>205</v>
      </c>
      <c r="D8" s="135" t="s">
        <v>183</v>
      </c>
      <c r="E8" s="135" t="s">
        <v>183</v>
      </c>
      <c r="F8" s="135" t="s">
        <v>183</v>
      </c>
      <c r="G8" s="135" t="s">
        <v>183</v>
      </c>
      <c r="H8" s="135" t="s">
        <v>205</v>
      </c>
    </row>
    <row r="9" spans="1:8" x14ac:dyDescent="0.25">
      <c r="A9" s="134" t="s">
        <v>206</v>
      </c>
      <c r="B9" s="134" t="s">
        <v>207</v>
      </c>
      <c r="C9" s="135" t="s">
        <v>208</v>
      </c>
      <c r="D9" s="135" t="s">
        <v>183</v>
      </c>
      <c r="E9" s="135" t="s">
        <v>183</v>
      </c>
      <c r="F9" s="135" t="s">
        <v>183</v>
      </c>
      <c r="G9" s="135" t="s">
        <v>183</v>
      </c>
      <c r="H9" s="135" t="s">
        <v>208</v>
      </c>
    </row>
    <row r="10" spans="1:8" x14ac:dyDescent="0.25">
      <c r="A10" s="134" t="s">
        <v>209</v>
      </c>
      <c r="B10" s="134" t="s">
        <v>83</v>
      </c>
      <c r="C10" s="135" t="s">
        <v>210</v>
      </c>
      <c r="D10" s="135" t="s">
        <v>183</v>
      </c>
      <c r="E10" s="135" t="s">
        <v>183</v>
      </c>
      <c r="F10" s="135" t="s">
        <v>183</v>
      </c>
      <c r="G10" s="135" t="s">
        <v>183</v>
      </c>
      <c r="H10" s="135" t="s">
        <v>210</v>
      </c>
    </row>
    <row r="11" spans="1:8" x14ac:dyDescent="0.25">
      <c r="A11" s="134" t="s">
        <v>211</v>
      </c>
      <c r="B11" s="134" t="s">
        <v>187</v>
      </c>
      <c r="C11" s="135" t="s">
        <v>212</v>
      </c>
      <c r="D11" s="135" t="s">
        <v>183</v>
      </c>
      <c r="E11" s="135" t="s">
        <v>183</v>
      </c>
      <c r="F11" s="135" t="s">
        <v>183</v>
      </c>
      <c r="G11" s="135" t="s">
        <v>183</v>
      </c>
      <c r="H11" s="135" t="s">
        <v>212</v>
      </c>
    </row>
    <row r="12" spans="1:8" x14ac:dyDescent="0.25">
      <c r="A12" s="134" t="s">
        <v>214</v>
      </c>
      <c r="B12" s="134" t="s">
        <v>85</v>
      </c>
      <c r="C12" s="135" t="s">
        <v>215</v>
      </c>
      <c r="D12" s="135" t="s">
        <v>183</v>
      </c>
      <c r="E12" s="135" t="s">
        <v>183</v>
      </c>
      <c r="F12" s="135" t="s">
        <v>183</v>
      </c>
      <c r="G12" s="135" t="s">
        <v>183</v>
      </c>
      <c r="H12" s="135" t="s">
        <v>215</v>
      </c>
    </row>
    <row r="13" spans="1:8" x14ac:dyDescent="0.25">
      <c r="A13" s="134" t="s">
        <v>216</v>
      </c>
      <c r="B13" s="134" t="s">
        <v>188</v>
      </c>
      <c r="C13" s="135" t="s">
        <v>217</v>
      </c>
      <c r="D13" s="135" t="s">
        <v>183</v>
      </c>
      <c r="E13" s="135" t="s">
        <v>183</v>
      </c>
      <c r="F13" s="135" t="s">
        <v>183</v>
      </c>
      <c r="G13" s="135" t="s">
        <v>183</v>
      </c>
      <c r="H13" s="135" t="s">
        <v>217</v>
      </c>
    </row>
    <row r="14" spans="1:8" x14ac:dyDescent="0.25">
      <c r="A14" s="134" t="s">
        <v>218</v>
      </c>
      <c r="B14" s="134" t="s">
        <v>99</v>
      </c>
      <c r="C14" s="135" t="s">
        <v>219</v>
      </c>
      <c r="D14" s="135" t="s">
        <v>183</v>
      </c>
      <c r="E14" s="135" t="s">
        <v>183</v>
      </c>
      <c r="F14" s="135" t="s">
        <v>183</v>
      </c>
      <c r="G14" s="135" t="s">
        <v>183</v>
      </c>
      <c r="H14" s="135" t="s">
        <v>219</v>
      </c>
    </row>
    <row r="15" spans="1:8" x14ac:dyDescent="0.25">
      <c r="A15" s="134" t="s">
        <v>220</v>
      </c>
      <c r="B15" s="134" t="s">
        <v>51</v>
      </c>
      <c r="C15" s="135" t="s">
        <v>221</v>
      </c>
      <c r="D15" s="135" t="s">
        <v>183</v>
      </c>
      <c r="E15" s="135" t="s">
        <v>183</v>
      </c>
      <c r="F15" s="135" t="s">
        <v>183</v>
      </c>
      <c r="G15" s="135" t="s">
        <v>183</v>
      </c>
      <c r="H15" s="135" t="s">
        <v>221</v>
      </c>
    </row>
    <row r="16" spans="1:8" x14ac:dyDescent="0.25">
      <c r="A16" s="134" t="s">
        <v>222</v>
      </c>
      <c r="B16" s="134" t="s">
        <v>54</v>
      </c>
      <c r="C16" s="135" t="s">
        <v>223</v>
      </c>
      <c r="D16" s="135" t="s">
        <v>183</v>
      </c>
      <c r="E16" s="135" t="s">
        <v>183</v>
      </c>
      <c r="F16" s="135" t="s">
        <v>183</v>
      </c>
      <c r="G16" s="135" t="s">
        <v>183</v>
      </c>
      <c r="H16" s="135" t="s">
        <v>223</v>
      </c>
    </row>
    <row r="17" spans="1:8" x14ac:dyDescent="0.25">
      <c r="A17" s="134" t="s">
        <v>224</v>
      </c>
      <c r="B17" s="134" t="s">
        <v>184</v>
      </c>
      <c r="C17" s="135" t="s">
        <v>225</v>
      </c>
      <c r="D17" s="135" t="s">
        <v>183</v>
      </c>
      <c r="E17" s="135" t="s">
        <v>183</v>
      </c>
      <c r="F17" s="135" t="s">
        <v>183</v>
      </c>
      <c r="G17" s="135" t="s">
        <v>183</v>
      </c>
      <c r="H17" s="135" t="s">
        <v>225</v>
      </c>
    </row>
    <row r="18" spans="1:8" x14ac:dyDescent="0.25">
      <c r="A18" s="134" t="s">
        <v>226</v>
      </c>
      <c r="B18" s="134" t="s">
        <v>185</v>
      </c>
      <c r="C18" s="135" t="s">
        <v>227</v>
      </c>
      <c r="D18" s="135" t="s">
        <v>183</v>
      </c>
      <c r="E18" s="135" t="s">
        <v>183</v>
      </c>
      <c r="F18" s="135" t="s">
        <v>183</v>
      </c>
      <c r="G18" s="135" t="s">
        <v>183</v>
      </c>
      <c r="H18" s="135" t="s">
        <v>227</v>
      </c>
    </row>
    <row r="19" spans="1:8" x14ac:dyDescent="0.25">
      <c r="A19" s="134" t="s">
        <v>228</v>
      </c>
      <c r="B19" s="134" t="s">
        <v>186</v>
      </c>
      <c r="C19" s="135" t="s">
        <v>229</v>
      </c>
      <c r="D19" s="135" t="s">
        <v>183</v>
      </c>
      <c r="E19" s="135" t="s">
        <v>183</v>
      </c>
      <c r="F19" s="135" t="s">
        <v>183</v>
      </c>
      <c r="G19" s="135" t="s">
        <v>183</v>
      </c>
      <c r="H19" s="135" t="s">
        <v>229</v>
      </c>
    </row>
    <row r="20" spans="1:8" x14ac:dyDescent="0.25">
      <c r="A20" s="134" t="s">
        <v>230</v>
      </c>
      <c r="B20" s="134" t="s">
        <v>52</v>
      </c>
      <c r="C20" s="135" t="s">
        <v>231</v>
      </c>
      <c r="D20" s="135" t="s">
        <v>183</v>
      </c>
      <c r="E20" s="135" t="s">
        <v>183</v>
      </c>
      <c r="F20" s="135" t="s">
        <v>183</v>
      </c>
      <c r="G20" s="135" t="s">
        <v>183</v>
      </c>
      <c r="H20" s="135" t="s">
        <v>231</v>
      </c>
    </row>
    <row r="21" spans="1:8" x14ac:dyDescent="0.25">
      <c r="A21" s="134" t="s">
        <v>232</v>
      </c>
      <c r="B21" s="134" t="s">
        <v>204</v>
      </c>
      <c r="C21" s="135" t="s">
        <v>233</v>
      </c>
      <c r="D21" s="135" t="s">
        <v>183</v>
      </c>
      <c r="E21" s="135" t="s">
        <v>183</v>
      </c>
      <c r="F21" s="135" t="s">
        <v>183</v>
      </c>
      <c r="G21" s="135" t="s">
        <v>183</v>
      </c>
      <c r="H21" s="135" t="s">
        <v>233</v>
      </c>
    </row>
    <row r="22" spans="1:8" x14ac:dyDescent="0.25">
      <c r="A22" s="134" t="s">
        <v>234</v>
      </c>
      <c r="B22" s="134" t="s">
        <v>235</v>
      </c>
      <c r="C22" s="135" t="s">
        <v>227</v>
      </c>
      <c r="D22" s="135" t="s">
        <v>183</v>
      </c>
      <c r="E22" s="135" t="s">
        <v>183</v>
      </c>
      <c r="F22" s="135" t="s">
        <v>183</v>
      </c>
      <c r="G22" s="135" t="s">
        <v>183</v>
      </c>
      <c r="H22" s="135" t="s">
        <v>227</v>
      </c>
    </row>
    <row r="23" spans="1:8" x14ac:dyDescent="0.25">
      <c r="A23" s="134" t="s">
        <v>236</v>
      </c>
      <c r="B23" s="134" t="s">
        <v>83</v>
      </c>
      <c r="C23" s="135" t="s">
        <v>231</v>
      </c>
      <c r="D23" s="135" t="s">
        <v>183</v>
      </c>
      <c r="E23" s="135" t="s">
        <v>183</v>
      </c>
      <c r="F23" s="135" t="s">
        <v>183</v>
      </c>
      <c r="G23" s="135" t="s">
        <v>183</v>
      </c>
      <c r="H23" s="135" t="s">
        <v>231</v>
      </c>
    </row>
    <row r="24" spans="1:8" x14ac:dyDescent="0.25">
      <c r="A24" s="134" t="s">
        <v>237</v>
      </c>
      <c r="B24" s="134" t="s">
        <v>187</v>
      </c>
      <c r="C24" s="135" t="s">
        <v>227</v>
      </c>
      <c r="D24" s="135" t="s">
        <v>183</v>
      </c>
      <c r="E24" s="135" t="s">
        <v>183</v>
      </c>
      <c r="F24" s="135" t="s">
        <v>183</v>
      </c>
      <c r="G24" s="135" t="s">
        <v>183</v>
      </c>
      <c r="H24" s="135" t="s">
        <v>227</v>
      </c>
    </row>
    <row r="25" spans="1:8" x14ac:dyDescent="0.25">
      <c r="A25" s="134" t="s">
        <v>238</v>
      </c>
      <c r="B25" s="134" t="s">
        <v>239</v>
      </c>
      <c r="C25" s="135" t="s">
        <v>240</v>
      </c>
      <c r="D25" s="135" t="s">
        <v>183</v>
      </c>
      <c r="E25" s="135" t="s">
        <v>183</v>
      </c>
      <c r="F25" s="135" t="s">
        <v>183</v>
      </c>
      <c r="G25" s="135" t="s">
        <v>183</v>
      </c>
      <c r="H25" s="135" t="s">
        <v>240</v>
      </c>
    </row>
    <row r="26" spans="1:8" x14ac:dyDescent="0.25">
      <c r="A26" s="134" t="s">
        <v>241</v>
      </c>
      <c r="B26" s="134" t="s">
        <v>85</v>
      </c>
      <c r="C26" s="135" t="s">
        <v>242</v>
      </c>
      <c r="D26" s="135" t="s">
        <v>183</v>
      </c>
      <c r="E26" s="135" t="s">
        <v>183</v>
      </c>
      <c r="F26" s="135" t="s">
        <v>183</v>
      </c>
      <c r="G26" s="135" t="s">
        <v>183</v>
      </c>
      <c r="H26" s="135" t="s">
        <v>242</v>
      </c>
    </row>
    <row r="27" spans="1:8" x14ac:dyDescent="0.25">
      <c r="A27" s="134" t="s">
        <v>243</v>
      </c>
      <c r="B27" s="134" t="s">
        <v>188</v>
      </c>
      <c r="C27" s="135" t="s">
        <v>229</v>
      </c>
      <c r="D27" s="135" t="s">
        <v>183</v>
      </c>
      <c r="E27" s="135" t="s">
        <v>183</v>
      </c>
      <c r="F27" s="135" t="s">
        <v>183</v>
      </c>
      <c r="G27" s="135" t="s">
        <v>183</v>
      </c>
      <c r="H27" s="135" t="s">
        <v>229</v>
      </c>
    </row>
    <row r="28" spans="1:8" x14ac:dyDescent="0.25">
      <c r="A28" s="134" t="s">
        <v>244</v>
      </c>
      <c r="B28" s="134" t="s">
        <v>99</v>
      </c>
      <c r="C28" s="135" t="s">
        <v>202</v>
      </c>
      <c r="D28" s="135" t="s">
        <v>183</v>
      </c>
      <c r="E28" s="135" t="s">
        <v>183</v>
      </c>
      <c r="F28" s="135" t="s">
        <v>183</v>
      </c>
      <c r="G28" s="135" t="s">
        <v>183</v>
      </c>
      <c r="H28" s="135" t="s">
        <v>202</v>
      </c>
    </row>
    <row r="29" spans="1:8" x14ac:dyDescent="0.25">
      <c r="A29" s="134" t="s">
        <v>245</v>
      </c>
      <c r="B29" s="134" t="s">
        <v>54</v>
      </c>
      <c r="C29" s="135" t="s">
        <v>246</v>
      </c>
      <c r="D29" s="135" t="s">
        <v>183</v>
      </c>
      <c r="E29" s="135" t="s">
        <v>183</v>
      </c>
      <c r="F29" s="135" t="s">
        <v>183</v>
      </c>
      <c r="G29" s="135" t="s">
        <v>183</v>
      </c>
      <c r="H29" s="135" t="s">
        <v>246</v>
      </c>
    </row>
    <row r="30" spans="1:8" x14ac:dyDescent="0.25">
      <c r="A30" s="134" t="s">
        <v>247</v>
      </c>
      <c r="B30" s="134" t="s">
        <v>185</v>
      </c>
      <c r="C30" s="135" t="s">
        <v>248</v>
      </c>
      <c r="D30" s="135" t="s">
        <v>183</v>
      </c>
      <c r="E30" s="135" t="s">
        <v>183</v>
      </c>
      <c r="F30" s="135" t="s">
        <v>183</v>
      </c>
      <c r="G30" s="135" t="s">
        <v>183</v>
      </c>
      <c r="H30" s="135" t="s">
        <v>248</v>
      </c>
    </row>
    <row r="31" spans="1:8" x14ac:dyDescent="0.25">
      <c r="A31" s="134" t="s">
        <v>249</v>
      </c>
      <c r="B31" s="134" t="s">
        <v>52</v>
      </c>
      <c r="C31" s="135" t="s">
        <v>250</v>
      </c>
      <c r="D31" s="135" t="s">
        <v>183</v>
      </c>
      <c r="E31" s="135" t="s">
        <v>183</v>
      </c>
      <c r="F31" s="135" t="s">
        <v>183</v>
      </c>
      <c r="G31" s="135" t="s">
        <v>183</v>
      </c>
      <c r="H31" s="135" t="s">
        <v>250</v>
      </c>
    </row>
    <row r="32" spans="1:8" x14ac:dyDescent="0.25">
      <c r="A32" s="134" t="s">
        <v>251</v>
      </c>
      <c r="B32" s="134" t="s">
        <v>252</v>
      </c>
      <c r="C32" s="135" t="s">
        <v>196</v>
      </c>
      <c r="D32" s="135" t="s">
        <v>183</v>
      </c>
      <c r="E32" s="135" t="s">
        <v>183</v>
      </c>
      <c r="F32" s="135" t="s">
        <v>183</v>
      </c>
      <c r="G32" s="135" t="s">
        <v>183</v>
      </c>
      <c r="H32" s="135" t="s">
        <v>196</v>
      </c>
    </row>
    <row r="33" spans="1:8" x14ac:dyDescent="0.25">
      <c r="A33" s="134" t="s">
        <v>253</v>
      </c>
      <c r="B33" s="134" t="s">
        <v>254</v>
      </c>
      <c r="C33" s="135" t="s">
        <v>196</v>
      </c>
      <c r="D33" s="135" t="s">
        <v>183</v>
      </c>
      <c r="E33" s="135" t="s">
        <v>183</v>
      </c>
      <c r="F33" s="135" t="s">
        <v>183</v>
      </c>
      <c r="G33" s="135" t="s">
        <v>183</v>
      </c>
      <c r="H33" s="135" t="s">
        <v>196</v>
      </c>
    </row>
    <row r="34" spans="1:8" x14ac:dyDescent="0.25">
      <c r="A34" s="134" t="s">
        <v>255</v>
      </c>
      <c r="B34" s="134" t="s">
        <v>83</v>
      </c>
      <c r="C34" s="135" t="s">
        <v>196</v>
      </c>
      <c r="D34" s="135" t="s">
        <v>183</v>
      </c>
      <c r="E34" s="135" t="s">
        <v>183</v>
      </c>
      <c r="F34" s="135" t="s">
        <v>183</v>
      </c>
      <c r="G34" s="135" t="s">
        <v>183</v>
      </c>
      <c r="H34" s="135" t="s">
        <v>196</v>
      </c>
    </row>
    <row r="35" spans="1:8" x14ac:dyDescent="0.25">
      <c r="A35" s="134" t="s">
        <v>256</v>
      </c>
      <c r="B35" s="134" t="s">
        <v>187</v>
      </c>
      <c r="C35" s="135" t="s">
        <v>202</v>
      </c>
      <c r="D35" s="135" t="s">
        <v>183</v>
      </c>
      <c r="E35" s="135" t="s">
        <v>183</v>
      </c>
      <c r="F35" s="135" t="s">
        <v>183</v>
      </c>
      <c r="G35" s="135" t="s">
        <v>183</v>
      </c>
      <c r="H35" s="135" t="s">
        <v>202</v>
      </c>
    </row>
    <row r="36" spans="1:8" x14ac:dyDescent="0.25">
      <c r="A36" s="134" t="s">
        <v>257</v>
      </c>
      <c r="B36" s="134" t="s">
        <v>85</v>
      </c>
      <c r="C36" s="135" t="s">
        <v>196</v>
      </c>
      <c r="D36" s="135" t="s">
        <v>183</v>
      </c>
      <c r="E36" s="135" t="s">
        <v>183</v>
      </c>
      <c r="F36" s="135" t="s">
        <v>183</v>
      </c>
      <c r="G36" s="135" t="s">
        <v>183</v>
      </c>
      <c r="H36" s="135" t="s">
        <v>196</v>
      </c>
    </row>
    <row r="37" spans="1:8" x14ac:dyDescent="0.25">
      <c r="A37" s="134" t="s">
        <v>258</v>
      </c>
      <c r="B37" s="134" t="s">
        <v>188</v>
      </c>
      <c r="C37" s="135" t="s">
        <v>248</v>
      </c>
      <c r="D37" s="135" t="s">
        <v>183</v>
      </c>
      <c r="E37" s="135" t="s">
        <v>183</v>
      </c>
      <c r="F37" s="135" t="s">
        <v>183</v>
      </c>
      <c r="G37" s="135" t="s">
        <v>183</v>
      </c>
      <c r="H37" s="135" t="s">
        <v>248</v>
      </c>
    </row>
    <row r="38" spans="1:8" x14ac:dyDescent="0.25">
      <c r="A38" s="134" t="s">
        <v>259</v>
      </c>
      <c r="B38" s="134" t="s">
        <v>189</v>
      </c>
      <c r="C38" s="135" t="s">
        <v>202</v>
      </c>
      <c r="D38" s="135" t="s">
        <v>183</v>
      </c>
      <c r="E38" s="135" t="s">
        <v>183</v>
      </c>
      <c r="F38" s="135" t="s">
        <v>183</v>
      </c>
      <c r="G38" s="135" t="s">
        <v>183</v>
      </c>
      <c r="H38" s="135" t="s">
        <v>202</v>
      </c>
    </row>
    <row r="39" spans="1:8" x14ac:dyDescent="0.25">
      <c r="A39" s="134" t="s">
        <v>260</v>
      </c>
      <c r="B39" s="134" t="s">
        <v>54</v>
      </c>
      <c r="C39" s="135" t="s">
        <v>261</v>
      </c>
      <c r="D39" s="135" t="s">
        <v>183</v>
      </c>
      <c r="E39" s="135" t="s">
        <v>183</v>
      </c>
      <c r="F39" s="135" t="s">
        <v>183</v>
      </c>
      <c r="G39" s="135" t="s">
        <v>183</v>
      </c>
      <c r="H39" s="135" t="s">
        <v>261</v>
      </c>
    </row>
    <row r="40" spans="1:8" x14ac:dyDescent="0.25">
      <c r="A40" s="134" t="s">
        <v>262</v>
      </c>
      <c r="B40" s="134" t="s">
        <v>185</v>
      </c>
      <c r="C40" s="135" t="s">
        <v>263</v>
      </c>
      <c r="D40" s="135" t="s">
        <v>183</v>
      </c>
      <c r="E40" s="135" t="s">
        <v>183</v>
      </c>
      <c r="F40" s="135" t="s">
        <v>183</v>
      </c>
      <c r="G40" s="135" t="s">
        <v>183</v>
      </c>
      <c r="H40" s="135" t="s">
        <v>263</v>
      </c>
    </row>
    <row r="41" spans="1:8" x14ac:dyDescent="0.25">
      <c r="A41" s="134" t="s">
        <v>264</v>
      </c>
      <c r="B41" s="134" t="s">
        <v>52</v>
      </c>
      <c r="C41" s="135" t="s">
        <v>265</v>
      </c>
      <c r="D41" s="135" t="s">
        <v>183</v>
      </c>
      <c r="E41" s="135" t="s">
        <v>183</v>
      </c>
      <c r="F41" s="135" t="s">
        <v>183</v>
      </c>
      <c r="G41" s="135" t="s">
        <v>183</v>
      </c>
      <c r="H41" s="135" t="s">
        <v>265</v>
      </c>
    </row>
    <row r="42" spans="1:8" x14ac:dyDescent="0.25">
      <c r="A42" s="134" t="s">
        <v>266</v>
      </c>
      <c r="B42" s="134" t="s">
        <v>267</v>
      </c>
      <c r="C42" s="135" t="s">
        <v>248</v>
      </c>
      <c r="D42" s="135" t="s">
        <v>183</v>
      </c>
      <c r="E42" s="135" t="s">
        <v>183</v>
      </c>
      <c r="F42" s="135" t="s">
        <v>183</v>
      </c>
      <c r="G42" s="135" t="s">
        <v>183</v>
      </c>
      <c r="H42" s="135" t="s">
        <v>248</v>
      </c>
    </row>
    <row r="43" spans="1:8" x14ac:dyDescent="0.25">
      <c r="A43" s="134" t="s">
        <v>268</v>
      </c>
      <c r="B43" s="134" t="s">
        <v>235</v>
      </c>
      <c r="C43" s="135" t="s">
        <v>229</v>
      </c>
      <c r="D43" s="135" t="s">
        <v>183</v>
      </c>
      <c r="E43" s="135" t="s">
        <v>183</v>
      </c>
      <c r="F43" s="135" t="s">
        <v>183</v>
      </c>
      <c r="G43" s="135" t="s">
        <v>183</v>
      </c>
      <c r="H43" s="135" t="s">
        <v>229</v>
      </c>
    </row>
    <row r="44" spans="1:8" x14ac:dyDescent="0.25">
      <c r="A44" s="134" t="s">
        <v>269</v>
      </c>
      <c r="B44" s="134" t="s">
        <v>83</v>
      </c>
      <c r="C44" s="135" t="s">
        <v>265</v>
      </c>
      <c r="D44" s="135" t="s">
        <v>183</v>
      </c>
      <c r="E44" s="135" t="s">
        <v>183</v>
      </c>
      <c r="F44" s="135" t="s">
        <v>183</v>
      </c>
      <c r="G44" s="135" t="s">
        <v>183</v>
      </c>
      <c r="H44" s="135" t="s">
        <v>265</v>
      </c>
    </row>
    <row r="45" spans="1:8" x14ac:dyDescent="0.25">
      <c r="A45" s="134" t="s">
        <v>270</v>
      </c>
      <c r="B45" s="134" t="s">
        <v>187</v>
      </c>
      <c r="C45" s="135" t="s">
        <v>271</v>
      </c>
      <c r="D45" s="135" t="s">
        <v>183</v>
      </c>
      <c r="E45" s="135" t="s">
        <v>183</v>
      </c>
      <c r="F45" s="135" t="s">
        <v>183</v>
      </c>
      <c r="G45" s="135" t="s">
        <v>183</v>
      </c>
      <c r="H45" s="135" t="s">
        <v>271</v>
      </c>
    </row>
    <row r="46" spans="1:8" x14ac:dyDescent="0.25">
      <c r="A46" s="134" t="s">
        <v>272</v>
      </c>
      <c r="B46" s="134" t="s">
        <v>213</v>
      </c>
      <c r="C46" s="135" t="s">
        <v>271</v>
      </c>
      <c r="D46" s="135" t="s">
        <v>183</v>
      </c>
      <c r="E46" s="135" t="s">
        <v>183</v>
      </c>
      <c r="F46" s="135" t="s">
        <v>183</v>
      </c>
      <c r="G46" s="135" t="s">
        <v>183</v>
      </c>
      <c r="H46" s="135" t="s">
        <v>271</v>
      </c>
    </row>
    <row r="47" spans="1:8" x14ac:dyDescent="0.25">
      <c r="A47" s="134" t="s">
        <v>273</v>
      </c>
      <c r="B47" s="134" t="s">
        <v>85</v>
      </c>
      <c r="C47" s="135" t="s">
        <v>248</v>
      </c>
      <c r="D47" s="135" t="s">
        <v>183</v>
      </c>
      <c r="E47" s="135" t="s">
        <v>183</v>
      </c>
      <c r="F47" s="135" t="s">
        <v>183</v>
      </c>
      <c r="G47" s="135" t="s">
        <v>183</v>
      </c>
      <c r="H47" s="135" t="s">
        <v>248</v>
      </c>
    </row>
    <row r="48" spans="1:8" x14ac:dyDescent="0.25">
      <c r="A48" s="134" t="s">
        <v>274</v>
      </c>
      <c r="B48" s="134" t="s">
        <v>188</v>
      </c>
      <c r="C48" s="135" t="s">
        <v>229</v>
      </c>
      <c r="D48" s="135" t="s">
        <v>183</v>
      </c>
      <c r="E48" s="135" t="s">
        <v>183</v>
      </c>
      <c r="F48" s="135" t="s">
        <v>183</v>
      </c>
      <c r="G48" s="135" t="s">
        <v>183</v>
      </c>
      <c r="H48" s="135" t="s">
        <v>229</v>
      </c>
    </row>
    <row r="49" spans="1:8" x14ac:dyDescent="0.25">
      <c r="A49" s="134" t="s">
        <v>275</v>
      </c>
      <c r="B49" s="134" t="s">
        <v>99</v>
      </c>
      <c r="C49" s="135" t="s">
        <v>229</v>
      </c>
      <c r="D49" s="135" t="s">
        <v>183</v>
      </c>
      <c r="E49" s="135" t="s">
        <v>183</v>
      </c>
      <c r="F49" s="135" t="s">
        <v>183</v>
      </c>
      <c r="G49" s="135" t="s">
        <v>183</v>
      </c>
      <c r="H49" s="135" t="s">
        <v>229</v>
      </c>
    </row>
    <row r="50" spans="1:8" x14ac:dyDescent="0.25">
      <c r="A50" s="134" t="s">
        <v>276</v>
      </c>
      <c r="B50" s="134" t="s">
        <v>54</v>
      </c>
      <c r="C50" s="135" t="s">
        <v>277</v>
      </c>
      <c r="D50" s="135" t="s">
        <v>183</v>
      </c>
      <c r="E50" s="135" t="s">
        <v>183</v>
      </c>
      <c r="F50" s="135" t="s">
        <v>183</v>
      </c>
      <c r="G50" s="135" t="s">
        <v>183</v>
      </c>
      <c r="H50" s="135" t="s">
        <v>277</v>
      </c>
    </row>
    <row r="51" spans="1:8" x14ac:dyDescent="0.25">
      <c r="A51" s="134" t="s">
        <v>278</v>
      </c>
      <c r="B51" s="134" t="s">
        <v>185</v>
      </c>
      <c r="C51" s="135" t="s">
        <v>279</v>
      </c>
      <c r="D51" s="135" t="s">
        <v>183</v>
      </c>
      <c r="E51" s="135" t="s">
        <v>183</v>
      </c>
      <c r="F51" s="135" t="s">
        <v>183</v>
      </c>
      <c r="G51" s="135" t="s">
        <v>183</v>
      </c>
      <c r="H51" s="135" t="s">
        <v>279</v>
      </c>
    </row>
    <row r="52" spans="1:8" x14ac:dyDescent="0.25">
      <c r="A52" s="134" t="s">
        <v>280</v>
      </c>
      <c r="B52" s="134" t="s">
        <v>52</v>
      </c>
      <c r="C52" s="135" t="s">
        <v>281</v>
      </c>
      <c r="D52" s="135" t="s">
        <v>183</v>
      </c>
      <c r="E52" s="135" t="s">
        <v>183</v>
      </c>
      <c r="F52" s="135" t="s">
        <v>183</v>
      </c>
      <c r="G52" s="135" t="s">
        <v>183</v>
      </c>
      <c r="H52" s="135" t="s">
        <v>281</v>
      </c>
    </row>
    <row r="53" spans="1:8" x14ac:dyDescent="0.25">
      <c r="A53" s="134" t="s">
        <v>282</v>
      </c>
      <c r="B53" s="134" t="s">
        <v>283</v>
      </c>
      <c r="C53" s="135" t="s">
        <v>284</v>
      </c>
      <c r="D53" s="135" t="s">
        <v>183</v>
      </c>
      <c r="E53" s="135" t="s">
        <v>183</v>
      </c>
      <c r="F53" s="135" t="s">
        <v>183</v>
      </c>
      <c r="G53" s="135" t="s">
        <v>183</v>
      </c>
      <c r="H53" s="135" t="s">
        <v>284</v>
      </c>
    </row>
    <row r="54" spans="1:8" x14ac:dyDescent="0.25">
      <c r="A54" s="134" t="s">
        <v>285</v>
      </c>
      <c r="B54" s="134" t="s">
        <v>286</v>
      </c>
      <c r="C54" s="135" t="s">
        <v>231</v>
      </c>
      <c r="D54" s="135" t="s">
        <v>183</v>
      </c>
      <c r="E54" s="135" t="s">
        <v>183</v>
      </c>
      <c r="F54" s="135" t="s">
        <v>183</v>
      </c>
      <c r="G54" s="135" t="s">
        <v>183</v>
      </c>
      <c r="H54" s="135" t="s">
        <v>231</v>
      </c>
    </row>
    <row r="55" spans="1:8" x14ac:dyDescent="0.25">
      <c r="A55" s="134" t="s">
        <v>287</v>
      </c>
      <c r="B55" s="134" t="s">
        <v>83</v>
      </c>
      <c r="C55" s="135" t="s">
        <v>191</v>
      </c>
      <c r="D55" s="135" t="s">
        <v>183</v>
      </c>
      <c r="E55" s="135" t="s">
        <v>183</v>
      </c>
      <c r="F55" s="135" t="s">
        <v>183</v>
      </c>
      <c r="G55" s="135" t="s">
        <v>183</v>
      </c>
      <c r="H55" s="135" t="s">
        <v>191</v>
      </c>
    </row>
    <row r="56" spans="1:8" x14ac:dyDescent="0.25">
      <c r="A56" s="134" t="s">
        <v>288</v>
      </c>
      <c r="B56" s="134" t="s">
        <v>187</v>
      </c>
      <c r="C56" s="135" t="s">
        <v>289</v>
      </c>
      <c r="D56" s="135" t="s">
        <v>183</v>
      </c>
      <c r="E56" s="135" t="s">
        <v>183</v>
      </c>
      <c r="F56" s="135" t="s">
        <v>183</v>
      </c>
      <c r="G56" s="135" t="s">
        <v>183</v>
      </c>
      <c r="H56" s="135" t="s">
        <v>289</v>
      </c>
    </row>
    <row r="57" spans="1:8" x14ac:dyDescent="0.25">
      <c r="A57" s="134" t="s">
        <v>290</v>
      </c>
      <c r="B57" s="134" t="s">
        <v>291</v>
      </c>
      <c r="C57" s="135" t="s">
        <v>231</v>
      </c>
      <c r="D57" s="135" t="s">
        <v>183</v>
      </c>
      <c r="E57" s="135" t="s">
        <v>183</v>
      </c>
      <c r="F57" s="135" t="s">
        <v>183</v>
      </c>
      <c r="G57" s="135" t="s">
        <v>183</v>
      </c>
      <c r="H57" s="135" t="s">
        <v>231</v>
      </c>
    </row>
    <row r="58" spans="1:8" x14ac:dyDescent="0.25">
      <c r="A58" s="134" t="s">
        <v>292</v>
      </c>
      <c r="B58" s="134" t="s">
        <v>85</v>
      </c>
      <c r="C58" s="135" t="s">
        <v>293</v>
      </c>
      <c r="D58" s="135" t="s">
        <v>183</v>
      </c>
      <c r="E58" s="135" t="s">
        <v>183</v>
      </c>
      <c r="F58" s="135" t="s">
        <v>183</v>
      </c>
      <c r="G58" s="135" t="s">
        <v>183</v>
      </c>
      <c r="H58" s="135" t="s">
        <v>293</v>
      </c>
    </row>
    <row r="59" spans="1:8" x14ac:dyDescent="0.25">
      <c r="A59" s="134" t="s">
        <v>294</v>
      </c>
      <c r="B59" s="134" t="s">
        <v>188</v>
      </c>
      <c r="C59" s="135" t="s">
        <v>295</v>
      </c>
      <c r="D59" s="135" t="s">
        <v>183</v>
      </c>
      <c r="E59" s="135" t="s">
        <v>183</v>
      </c>
      <c r="F59" s="135" t="s">
        <v>183</v>
      </c>
      <c r="G59" s="135" t="s">
        <v>183</v>
      </c>
      <c r="H59" s="135" t="s">
        <v>295</v>
      </c>
    </row>
    <row r="60" spans="1:8" x14ac:dyDescent="0.25">
      <c r="A60" s="134" t="s">
        <v>296</v>
      </c>
      <c r="B60" s="134" t="s">
        <v>99</v>
      </c>
      <c r="C60" s="135" t="s">
        <v>208</v>
      </c>
      <c r="D60" s="135" t="s">
        <v>183</v>
      </c>
      <c r="E60" s="135" t="s">
        <v>183</v>
      </c>
      <c r="F60" s="135" t="s">
        <v>183</v>
      </c>
      <c r="G60" s="135" t="s">
        <v>183</v>
      </c>
      <c r="H60" s="135" t="s">
        <v>208</v>
      </c>
    </row>
    <row r="61" spans="1:8" x14ac:dyDescent="0.25">
      <c r="A61" s="134" t="s">
        <v>297</v>
      </c>
      <c r="B61" s="134" t="s">
        <v>54</v>
      </c>
      <c r="C61" s="135" t="s">
        <v>298</v>
      </c>
      <c r="D61" s="135" t="s">
        <v>183</v>
      </c>
      <c r="E61" s="135" t="s">
        <v>183</v>
      </c>
      <c r="F61" s="135" t="s">
        <v>299</v>
      </c>
      <c r="G61" s="135" t="s">
        <v>183</v>
      </c>
      <c r="H61" s="135" t="s">
        <v>300</v>
      </c>
    </row>
    <row r="62" spans="1:8" x14ac:dyDescent="0.25">
      <c r="A62" s="134" t="s">
        <v>301</v>
      </c>
      <c r="B62" s="134" t="s">
        <v>184</v>
      </c>
      <c r="C62" s="135" t="s">
        <v>302</v>
      </c>
      <c r="D62" s="135" t="s">
        <v>183</v>
      </c>
      <c r="E62" s="135" t="s">
        <v>183</v>
      </c>
      <c r="F62" s="135" t="s">
        <v>183</v>
      </c>
      <c r="G62" s="135" t="s">
        <v>183</v>
      </c>
      <c r="H62" s="135" t="s">
        <v>302</v>
      </c>
    </row>
    <row r="63" spans="1:8" x14ac:dyDescent="0.25">
      <c r="A63" s="134" t="s">
        <v>303</v>
      </c>
      <c r="B63" s="134" t="s">
        <v>185</v>
      </c>
      <c r="C63" s="135" t="s">
        <v>304</v>
      </c>
      <c r="D63" s="135" t="s">
        <v>183</v>
      </c>
      <c r="E63" s="135" t="s">
        <v>183</v>
      </c>
      <c r="F63" s="135" t="s">
        <v>183</v>
      </c>
      <c r="G63" s="135" t="s">
        <v>183</v>
      </c>
      <c r="H63" s="135" t="s">
        <v>304</v>
      </c>
    </row>
    <row r="64" spans="1:8" x14ac:dyDescent="0.25">
      <c r="A64" s="134" t="s">
        <v>305</v>
      </c>
      <c r="B64" s="134" t="s">
        <v>306</v>
      </c>
      <c r="C64" s="135" t="s">
        <v>265</v>
      </c>
      <c r="D64" s="135" t="s">
        <v>183</v>
      </c>
      <c r="E64" s="135" t="s">
        <v>183</v>
      </c>
      <c r="F64" s="135" t="s">
        <v>183</v>
      </c>
      <c r="G64" s="135" t="s">
        <v>183</v>
      </c>
      <c r="H64" s="135" t="s">
        <v>265</v>
      </c>
    </row>
    <row r="65" spans="1:8" x14ac:dyDescent="0.25">
      <c r="A65" s="134" t="s">
        <v>307</v>
      </c>
      <c r="B65" s="134" t="s">
        <v>52</v>
      </c>
      <c r="C65" s="135" t="s">
        <v>308</v>
      </c>
      <c r="D65" s="135" t="s">
        <v>183</v>
      </c>
      <c r="E65" s="135" t="s">
        <v>183</v>
      </c>
      <c r="F65" s="135" t="s">
        <v>183</v>
      </c>
      <c r="G65" s="135" t="s">
        <v>183</v>
      </c>
      <c r="H65" s="135" t="s">
        <v>308</v>
      </c>
    </row>
    <row r="66" spans="1:8" x14ac:dyDescent="0.25">
      <c r="A66" s="134" t="s">
        <v>309</v>
      </c>
      <c r="B66" s="134" t="s">
        <v>310</v>
      </c>
      <c r="C66" s="135" t="s">
        <v>311</v>
      </c>
      <c r="D66" s="135" t="s">
        <v>183</v>
      </c>
      <c r="E66" s="135" t="s">
        <v>183</v>
      </c>
      <c r="F66" s="135" t="s">
        <v>183</v>
      </c>
      <c r="G66" s="135" t="s">
        <v>183</v>
      </c>
      <c r="H66" s="135" t="s">
        <v>311</v>
      </c>
    </row>
    <row r="67" spans="1:8" x14ac:dyDescent="0.25">
      <c r="A67" s="134" t="s">
        <v>312</v>
      </c>
      <c r="B67" s="134" t="s">
        <v>254</v>
      </c>
      <c r="C67" s="135" t="s">
        <v>313</v>
      </c>
      <c r="D67" s="135" t="s">
        <v>183</v>
      </c>
      <c r="E67" s="135" t="s">
        <v>183</v>
      </c>
      <c r="F67" s="135" t="s">
        <v>183</v>
      </c>
      <c r="G67" s="135" t="s">
        <v>183</v>
      </c>
      <c r="H67" s="135" t="s">
        <v>313</v>
      </c>
    </row>
    <row r="68" spans="1:8" x14ac:dyDescent="0.25">
      <c r="A68" s="134" t="s">
        <v>314</v>
      </c>
      <c r="B68" s="134" t="s">
        <v>83</v>
      </c>
      <c r="C68" s="135" t="s">
        <v>315</v>
      </c>
      <c r="D68" s="135" t="s">
        <v>183</v>
      </c>
      <c r="E68" s="135" t="s">
        <v>183</v>
      </c>
      <c r="F68" s="135" t="s">
        <v>183</v>
      </c>
      <c r="G68" s="135" t="s">
        <v>183</v>
      </c>
      <c r="H68" s="135" t="s">
        <v>315</v>
      </c>
    </row>
    <row r="69" spans="1:8" x14ac:dyDescent="0.25">
      <c r="A69" s="134" t="s">
        <v>316</v>
      </c>
      <c r="B69" s="134" t="s">
        <v>187</v>
      </c>
      <c r="C69" s="135" t="s">
        <v>279</v>
      </c>
      <c r="D69" s="135" t="s">
        <v>183</v>
      </c>
      <c r="E69" s="135" t="s">
        <v>183</v>
      </c>
      <c r="F69" s="135" t="s">
        <v>183</v>
      </c>
      <c r="G69" s="135" t="s">
        <v>183</v>
      </c>
      <c r="H69" s="135" t="s">
        <v>279</v>
      </c>
    </row>
    <row r="70" spans="1:8" x14ac:dyDescent="0.25">
      <c r="A70" s="134" t="s">
        <v>317</v>
      </c>
      <c r="B70" s="134" t="s">
        <v>85</v>
      </c>
      <c r="C70" s="135" t="s">
        <v>302</v>
      </c>
      <c r="D70" s="135" t="s">
        <v>183</v>
      </c>
      <c r="E70" s="135" t="s">
        <v>183</v>
      </c>
      <c r="F70" s="135" t="s">
        <v>183</v>
      </c>
      <c r="G70" s="135" t="s">
        <v>183</v>
      </c>
      <c r="H70" s="135" t="s">
        <v>302</v>
      </c>
    </row>
    <row r="71" spans="1:8" x14ac:dyDescent="0.25">
      <c r="A71" s="134" t="s">
        <v>318</v>
      </c>
      <c r="B71" s="134" t="s">
        <v>319</v>
      </c>
      <c r="C71" s="135" t="s">
        <v>265</v>
      </c>
      <c r="D71" s="135" t="s">
        <v>183</v>
      </c>
      <c r="E71" s="135" t="s">
        <v>183</v>
      </c>
      <c r="F71" s="135" t="s">
        <v>183</v>
      </c>
      <c r="G71" s="135" t="s">
        <v>183</v>
      </c>
      <c r="H71" s="135" t="s">
        <v>265</v>
      </c>
    </row>
    <row r="72" spans="1:8" x14ac:dyDescent="0.25">
      <c r="A72" s="134" t="s">
        <v>320</v>
      </c>
      <c r="B72" s="134" t="s">
        <v>189</v>
      </c>
      <c r="C72" s="135" t="s">
        <v>313</v>
      </c>
      <c r="D72" s="135" t="s">
        <v>183</v>
      </c>
      <c r="E72" s="135" t="s">
        <v>183</v>
      </c>
      <c r="F72" s="135" t="s">
        <v>183</v>
      </c>
      <c r="G72" s="135" t="s">
        <v>183</v>
      </c>
      <c r="H72" s="135" t="s">
        <v>313</v>
      </c>
    </row>
    <row r="73" spans="1:8" x14ac:dyDescent="0.25">
      <c r="A73" s="134" t="s">
        <v>321</v>
      </c>
      <c r="B73" s="134" t="s">
        <v>99</v>
      </c>
      <c r="C73" s="135" t="s">
        <v>313</v>
      </c>
      <c r="D73" s="135" t="s">
        <v>183</v>
      </c>
      <c r="E73" s="135" t="s">
        <v>183</v>
      </c>
      <c r="F73" s="135" t="s">
        <v>183</v>
      </c>
      <c r="G73" s="135" t="s">
        <v>183</v>
      </c>
      <c r="H73" s="135" t="s">
        <v>313</v>
      </c>
    </row>
    <row r="74" spans="1:8" x14ac:dyDescent="0.25">
      <c r="A74" s="134" t="s">
        <v>322</v>
      </c>
      <c r="B74" s="134" t="s">
        <v>54</v>
      </c>
      <c r="C74" s="135" t="s">
        <v>323</v>
      </c>
      <c r="D74" s="135" t="s">
        <v>324</v>
      </c>
      <c r="E74" s="135" t="s">
        <v>183</v>
      </c>
      <c r="F74" s="135" t="s">
        <v>183</v>
      </c>
      <c r="G74" s="135" t="s">
        <v>183</v>
      </c>
      <c r="H74" s="135" t="s">
        <v>325</v>
      </c>
    </row>
    <row r="75" spans="1:8" x14ac:dyDescent="0.25">
      <c r="A75" s="134" t="s">
        <v>326</v>
      </c>
      <c r="B75" s="134" t="s">
        <v>185</v>
      </c>
      <c r="C75" s="135" t="s">
        <v>327</v>
      </c>
      <c r="D75" s="135" t="s">
        <v>183</v>
      </c>
      <c r="E75" s="135" t="s">
        <v>183</v>
      </c>
      <c r="F75" s="135" t="s">
        <v>183</v>
      </c>
      <c r="G75" s="135" t="s">
        <v>183</v>
      </c>
      <c r="H75" s="135" t="s">
        <v>327</v>
      </c>
    </row>
    <row r="76" spans="1:8" x14ac:dyDescent="0.25">
      <c r="A76" s="134" t="s">
        <v>328</v>
      </c>
      <c r="B76" s="134" t="s">
        <v>52</v>
      </c>
      <c r="C76" s="135" t="s">
        <v>329</v>
      </c>
      <c r="D76" s="135" t="s">
        <v>183</v>
      </c>
      <c r="E76" s="135" t="s">
        <v>183</v>
      </c>
      <c r="F76" s="135" t="s">
        <v>183</v>
      </c>
      <c r="G76" s="135" t="s">
        <v>183</v>
      </c>
      <c r="H76" s="135" t="s">
        <v>329</v>
      </c>
    </row>
    <row r="77" spans="1:8" x14ac:dyDescent="0.25">
      <c r="A77" s="134" t="s">
        <v>330</v>
      </c>
      <c r="B77" s="134" t="s">
        <v>310</v>
      </c>
      <c r="C77" s="135" t="s">
        <v>231</v>
      </c>
      <c r="D77" s="135" t="s">
        <v>183</v>
      </c>
      <c r="E77" s="135" t="s">
        <v>183</v>
      </c>
      <c r="F77" s="135" t="s">
        <v>183</v>
      </c>
      <c r="G77" s="135" t="s">
        <v>183</v>
      </c>
      <c r="H77" s="135" t="s">
        <v>231</v>
      </c>
    </row>
    <row r="78" spans="1:8" x14ac:dyDescent="0.25">
      <c r="A78" s="134" t="s">
        <v>331</v>
      </c>
      <c r="B78" s="134" t="s">
        <v>254</v>
      </c>
      <c r="C78" s="135" t="s">
        <v>332</v>
      </c>
      <c r="D78" s="135" t="s">
        <v>183</v>
      </c>
      <c r="E78" s="135" t="s">
        <v>183</v>
      </c>
      <c r="F78" s="135" t="s">
        <v>183</v>
      </c>
      <c r="G78" s="135" t="s">
        <v>183</v>
      </c>
      <c r="H78" s="135" t="s">
        <v>332</v>
      </c>
    </row>
    <row r="79" spans="1:8" x14ac:dyDescent="0.25">
      <c r="A79" s="134" t="s">
        <v>333</v>
      </c>
      <c r="B79" s="134" t="s">
        <v>83</v>
      </c>
      <c r="C79" s="135" t="s">
        <v>334</v>
      </c>
      <c r="D79" s="135" t="s">
        <v>183</v>
      </c>
      <c r="E79" s="135" t="s">
        <v>183</v>
      </c>
      <c r="F79" s="135" t="s">
        <v>183</v>
      </c>
      <c r="G79" s="135" t="s">
        <v>183</v>
      </c>
      <c r="H79" s="135" t="s">
        <v>334</v>
      </c>
    </row>
    <row r="80" spans="1:8" x14ac:dyDescent="0.25">
      <c r="A80" s="134" t="s">
        <v>335</v>
      </c>
      <c r="B80" s="134" t="s">
        <v>187</v>
      </c>
      <c r="C80" s="135" t="s">
        <v>336</v>
      </c>
      <c r="D80" s="135" t="s">
        <v>183</v>
      </c>
      <c r="E80" s="135" t="s">
        <v>183</v>
      </c>
      <c r="F80" s="135" t="s">
        <v>183</v>
      </c>
      <c r="G80" s="135" t="s">
        <v>183</v>
      </c>
      <c r="H80" s="135" t="s">
        <v>336</v>
      </c>
    </row>
    <row r="81" spans="1:8" x14ac:dyDescent="0.25">
      <c r="A81" s="134" t="s">
        <v>337</v>
      </c>
      <c r="B81" s="134" t="s">
        <v>213</v>
      </c>
      <c r="C81" s="135" t="s">
        <v>338</v>
      </c>
      <c r="D81" s="135" t="s">
        <v>183</v>
      </c>
      <c r="E81" s="135" t="s">
        <v>183</v>
      </c>
      <c r="F81" s="135" t="s">
        <v>183</v>
      </c>
      <c r="G81" s="135" t="s">
        <v>183</v>
      </c>
      <c r="H81" s="135" t="s">
        <v>338</v>
      </c>
    </row>
    <row r="82" spans="1:8" x14ac:dyDescent="0.25">
      <c r="A82" s="134" t="s">
        <v>339</v>
      </c>
      <c r="B82" s="134" t="s">
        <v>85</v>
      </c>
      <c r="C82" s="135" t="s">
        <v>217</v>
      </c>
      <c r="D82" s="135" t="s">
        <v>183</v>
      </c>
      <c r="E82" s="135" t="s">
        <v>183</v>
      </c>
      <c r="F82" s="135" t="s">
        <v>183</v>
      </c>
      <c r="G82" s="135" t="s">
        <v>183</v>
      </c>
      <c r="H82" s="135" t="s">
        <v>217</v>
      </c>
    </row>
    <row r="83" spans="1:8" x14ac:dyDescent="0.25">
      <c r="A83" s="134" t="s">
        <v>340</v>
      </c>
      <c r="B83" s="134" t="s">
        <v>188</v>
      </c>
      <c r="C83" s="135" t="s">
        <v>341</v>
      </c>
      <c r="D83" s="135" t="s">
        <v>183</v>
      </c>
      <c r="E83" s="135" t="s">
        <v>183</v>
      </c>
      <c r="F83" s="135" t="s">
        <v>183</v>
      </c>
      <c r="G83" s="135" t="s">
        <v>183</v>
      </c>
      <c r="H83" s="135" t="s">
        <v>341</v>
      </c>
    </row>
    <row r="84" spans="1:8" x14ac:dyDescent="0.25">
      <c r="A84" s="134" t="s">
        <v>342</v>
      </c>
      <c r="B84" s="134" t="s">
        <v>99</v>
      </c>
      <c r="C84" s="135" t="s">
        <v>231</v>
      </c>
      <c r="D84" s="135" t="s">
        <v>183</v>
      </c>
      <c r="E84" s="135" t="s">
        <v>183</v>
      </c>
      <c r="F84" s="135" t="s">
        <v>183</v>
      </c>
      <c r="G84" s="135" t="s">
        <v>183</v>
      </c>
      <c r="H84" s="135" t="s">
        <v>231</v>
      </c>
    </row>
    <row r="85" spans="1:8" x14ac:dyDescent="0.25">
      <c r="A85" s="134" t="s">
        <v>343</v>
      </c>
      <c r="B85" s="134" t="s">
        <v>54</v>
      </c>
      <c r="C85" s="135" t="s">
        <v>344</v>
      </c>
      <c r="D85" s="135" t="s">
        <v>183</v>
      </c>
      <c r="E85" s="135" t="s">
        <v>183</v>
      </c>
      <c r="F85" s="135" t="s">
        <v>183</v>
      </c>
      <c r="G85" s="135" t="s">
        <v>183</v>
      </c>
      <c r="H85" s="135" t="s">
        <v>344</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C4"/>
  <sheetViews>
    <sheetView workbookViewId="0">
      <selection activeCell="D8" sqref="D8"/>
    </sheetView>
  </sheetViews>
  <sheetFormatPr baseColWidth="10" defaultRowHeight="15" x14ac:dyDescent="0.25"/>
  <cols>
    <col min="3" max="3" width="46.7109375" customWidth="1"/>
  </cols>
  <sheetData>
    <row r="2" spans="2:3" x14ac:dyDescent="0.25">
      <c r="B2" s="279" t="s">
        <v>168</v>
      </c>
      <c r="C2" s="280" t="s">
        <v>167</v>
      </c>
    </row>
    <row r="3" spans="2:3" x14ac:dyDescent="0.25">
      <c r="B3" s="279"/>
      <c r="C3" s="280"/>
    </row>
    <row r="4" spans="2:3" ht="132.75" customHeight="1" x14ac:dyDescent="0.25">
      <c r="B4" s="279"/>
      <c r="C4" s="280"/>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171</v>
      </c>
    </row>
    <row r="5" spans="1:10" ht="219" x14ac:dyDescent="0.25">
      <c r="A5" s="115" t="s">
        <v>170</v>
      </c>
      <c r="B5" s="116" t="s">
        <v>34</v>
      </c>
      <c r="C5" s="116" t="s">
        <v>44</v>
      </c>
      <c r="D5" s="116" t="s">
        <v>28</v>
      </c>
      <c r="E5" s="116" t="s">
        <v>23</v>
      </c>
      <c r="F5" s="125">
        <v>0.1</v>
      </c>
      <c r="G5" s="126"/>
      <c r="H5" s="127"/>
      <c r="I5" s="128"/>
      <c r="J5" s="1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2017-09-29T00:31:45Z</cp:lastPrinted>
  <dcterms:created xsi:type="dcterms:W3CDTF">2015-01-16T16:24:43Z</dcterms:created>
  <dcterms:modified xsi:type="dcterms:W3CDTF">2019-12-19T15:33:42Z</dcterms:modified>
</cp:coreProperties>
</file>